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528"/>
  </bookViews>
  <sheets>
    <sheet name="смета" sheetId="1" r:id="rId1"/>
  </sheets>
  <externalReferences>
    <externalReference r:id="rId2"/>
    <externalReference r:id="rId3"/>
  </externalReferences>
  <definedNames>
    <definedName name="_xlnm._FilterDatabase" localSheetId="0" hidden="1">смета!$C$23:$G$48</definedName>
    <definedName name="ар">#REF!</definedName>
    <definedName name="_xlnm.Print_Area" localSheetId="0">смета!$B$2:$H$49</definedName>
    <definedName name="ПРОПИСЬ03">[1]ПРОПИСЬ!$A$61</definedName>
    <definedName name="ПРОПИСЬ06">#REF!</definedName>
    <definedName name="ПРОПИСЬ07">#REF!</definedName>
    <definedName name="ПРОПИСЬ08">#REF!</definedName>
    <definedName name="ПРОПИСЬ09">#REF!</definedName>
    <definedName name="ПРОПИСЬ10">#REF!</definedName>
    <definedName name="ПРОПИСЬ11">#REF!</definedName>
    <definedName name="ПРОПИСЬ12">#REF!</definedName>
    <definedName name="ПРОПИСЬ13">#REF!</definedName>
    <definedName name="ПРОПИСЬ14">#REF!</definedName>
    <definedName name="ПРОПИСЬ15">#REF!</definedName>
    <definedName name="ПРОПИСЬ16">#REF!</definedName>
    <definedName name="ПРОПИСЬ17">#REF!</definedName>
    <definedName name="ПРОПИСЬ18">#REF!</definedName>
    <definedName name="ПРОПИСЬ19">#REF!</definedName>
    <definedName name="ПРОПИСЬ20">#REF!</definedName>
    <definedName name="СУММА03">'[2]200 рас'!$J$24</definedName>
    <definedName name="СУММА04">'[2]200 4гр'!$J$27</definedName>
    <definedName name="СУММА05">'[2]202'!$J$28</definedName>
    <definedName name="СУММА06">'[2]203 аванс'!$J$27</definedName>
    <definedName name="СУММА07">'[2]203 расчет'!$J$22</definedName>
    <definedName name="СУММА08">'[2]203 4 гр'!$J$50</definedName>
    <definedName name="СУММА09">'[2]201'!$J$29</definedName>
    <definedName name="СУММА10">'[2]200'!$J$27</definedName>
    <definedName name="СУММА11">'[2]203 квп'!$J$27</definedName>
    <definedName name="СУММА20">[2]Облсэс!$J$27</definedName>
    <definedName name="янги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3" i="1"/>
  <c r="G12" i="1" s="1"/>
  <c r="G11" i="1" s="1"/>
  <c r="G24" i="1" l="1"/>
  <c r="G20" i="1"/>
  <c r="G19" i="1" l="1"/>
  <c r="G9" i="1" l="1"/>
</calcChain>
</file>

<file path=xl/sharedStrings.xml><?xml version="1.0" encoding="utf-8"?>
<sst xmlns="http://schemas.openxmlformats.org/spreadsheetml/2006/main" count="73" uniqueCount="63">
  <si>
    <t>Моддалар номи</t>
  </si>
  <si>
    <t>тоифа</t>
  </si>
  <si>
    <t>модда ва кичик модда</t>
  </si>
  <si>
    <t>элемент</t>
  </si>
  <si>
    <t>ЖАМИ</t>
  </si>
  <si>
    <t>I гуруҳ харажатлар - Иш ҳақи ва унга тенглаштирилган тўловлар</t>
  </si>
  <si>
    <t>I гуруҳ харажатлари бўйича жами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</si>
  <si>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</si>
  <si>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</si>
  <si>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</si>
  <si>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</si>
  <si>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</si>
  <si>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</si>
  <si>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 xml:space="preserve">Стипендиялар </t>
  </si>
  <si>
    <t>II  гуруҳ харажатлари - Иш берувчининг ажратмалари</t>
  </si>
  <si>
    <t>II гуруҳ харажатлари бўйича жами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</si>
  <si>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</si>
  <si>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</si>
  <si>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</si>
  <si>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</si>
  <si>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0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</si>
  <si>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</si>
  <si>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IV гуруҳ харажатлари -Бошқа харажатлар</t>
  </si>
  <si>
    <t>IV гуруҳ харажатлари бўйича жами</t>
  </si>
  <si>
    <t>жумладан:</t>
  </si>
  <si>
    <t>Республика ҳудудида</t>
  </si>
  <si>
    <t>42</t>
  </si>
  <si>
    <t>Электроэнергия</t>
  </si>
  <si>
    <t>Табиий газ</t>
  </si>
  <si>
    <t>Совуқ сув ва оқова</t>
  </si>
  <si>
    <t xml:space="preserve">Чиқиндиларни тозалаш, олиб чиқиб кетиш билан боғлиқ </t>
  </si>
  <si>
    <t>Нотурар жой бинолари</t>
  </si>
  <si>
    <t>Транспорт воситалари</t>
  </si>
  <si>
    <t>Компьютер жиҳозлари, ҳисоблаш ва аудио-видео техника</t>
  </si>
  <si>
    <t>Бошқа машиналар, жиҳозлар ва техника</t>
  </si>
  <si>
    <t>Товар-моддий захиралар (қоғоздан ташқари)</t>
  </si>
  <si>
    <t>Қоғоз ҳарид қилиш учун харажатлар</t>
  </si>
  <si>
    <t>Озиқ-овқат маҳсулотлари хариди</t>
  </si>
  <si>
    <t>52</t>
  </si>
  <si>
    <t>300</t>
  </si>
  <si>
    <t>Ёнилғи ва ЁММ</t>
  </si>
  <si>
    <t>Ўқитиш харажатлари</t>
  </si>
  <si>
    <t>Телефон, телеграф ва почта хизматлари</t>
  </si>
  <si>
    <t>Ахборот ва коммуникация хизматлари</t>
  </si>
  <si>
    <t>Бошқа турдаги хизмат кўрсатиш билан боғлиқ харажатлар</t>
  </si>
  <si>
    <t>99</t>
  </si>
  <si>
    <t>990</t>
  </si>
  <si>
    <t xml:space="preserve">Компьютер жиҳозлари, ҳисоблаш ва аудио-видео техникаси, ахборот технологияси ва керакли ашёлар </t>
  </si>
  <si>
    <t>Бошқа техника</t>
  </si>
  <si>
    <t>Электрон савдоларда иштирок этиш</t>
  </si>
  <si>
    <t>140</t>
  </si>
  <si>
    <t>Бошқа мақсадли харажатлар</t>
  </si>
  <si>
    <t>190</t>
  </si>
  <si>
    <t>Режалаштирилган маблағ</t>
  </si>
  <si>
    <t>минг сўм</t>
  </si>
  <si>
    <t xml:space="preserve"> 2022 ЙИЛ УЧУН ХАРАЖАТЛАР СМЕТАСИГА РЕЖАЛАШТИРИЛГАН МАБЛАҒЛАР ТЎҒРИСИДА 
МАЪЛУМОТ</t>
  </si>
  <si>
    <t>39</t>
  </si>
  <si>
    <t>Мебель ва офис жихозлари</t>
  </si>
  <si>
    <t>54</t>
  </si>
  <si>
    <t>910</t>
  </si>
  <si>
    <t>48</t>
  </si>
  <si>
    <t>110</t>
  </si>
  <si>
    <t>Кадастр ва ер майдонлари, топография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</si>
</sst>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2" fillId="0" borderId="0" xfId="1" applyFont="1" applyAlignment="1">
      <alignment wrapText="1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/>
    <xf numFmtId="49" fontId="2" fillId="0" borderId="0" xfId="1" applyNumberFormat="1" applyFont="1"/>
    <xf numFmtId="0" fontId="3" fillId="0" borderId="0" xfId="1" applyFont="1" applyAlignment="1">
      <alignment horizontal="center" vertical="center"/>
    </xf>
    <xf numFmtId="164" fontId="1" fillId="0" borderId="0" xfId="1" applyNumberForma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center" vertical="center" wrapText="1"/>
      <protection hidden="1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top" wrapText="1"/>
      <protection hidden="1"/>
    </xf>
    <xf numFmtId="3" fontId="2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3" fillId="0" borderId="1" xfId="2" applyFont="1" applyBorder="1" applyAlignment="1" applyProtection="1">
      <alignment vertical="center" wrapText="1"/>
      <protection hidden="1"/>
    </xf>
    <xf numFmtId="49" fontId="2" fillId="0" borderId="1" xfId="2" applyNumberFormat="1" applyFont="1" applyBorder="1" applyAlignment="1" applyProtection="1">
      <alignment horizontal="center" vertical="center" wrapText="1"/>
      <protection hidden="1"/>
    </xf>
    <xf numFmtId="49" fontId="3" fillId="0" borderId="1" xfId="2" applyNumberFormat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2" fillId="0" borderId="4" xfId="1" applyFont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vertical="top" wrapText="1"/>
    </xf>
    <xf numFmtId="49" fontId="3" fillId="0" borderId="1" xfId="2" applyNumberFormat="1" applyFont="1" applyBorder="1" applyAlignment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49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3" fillId="0" borderId="1" xfId="2" applyFont="1" applyBorder="1" applyAlignment="1" applyProtection="1">
      <alignment horizontal="left" vertical="center" wrapText="1" indent="1"/>
      <protection hidden="1"/>
    </xf>
    <xf numFmtId="0" fontId="7" fillId="0" borderId="1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wrapText="1" indent="1"/>
    </xf>
    <xf numFmtId="0" fontId="8" fillId="0" borderId="1" xfId="1" applyFont="1" applyBorder="1" applyAlignment="1">
      <alignment horizontal="right" vertical="center" wrapText="1" indent="2"/>
    </xf>
    <xf numFmtId="0" fontId="2" fillId="0" borderId="1" xfId="1" applyFont="1" applyBorder="1" applyAlignment="1">
      <alignment horizontal="left" vertical="center" wrapText="1" indent="1"/>
    </xf>
    <xf numFmtId="0" fontId="9" fillId="0" borderId="0" xfId="1" applyFon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40;&#1047;&#1048;&#1056;&#1051;&#1048;&#1050;%202015%20&#1081;&#1080;&#1083;\Documents%20and%20Settings\User\&#1056;&#1072;&#1073;&#1086;&#1095;&#1080;&#1081;%20&#1089;&#1090;&#1086;&#1083;\&#1055;&#1086;&#1088;&#1091;&#1095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</sheetNames>
    <sheetDataSet>
      <sheetData sheetId="0"/>
      <sheetData sheetId="1"/>
      <sheetData sheetId="2"/>
      <sheetData sheetId="3"/>
      <sheetData sheetId="4"/>
      <sheetData sheetId="5" refreshError="1">
        <row r="24">
          <cell r="J24">
            <v>10000</v>
          </cell>
        </row>
      </sheetData>
      <sheetData sheetId="6" refreshError="1">
        <row r="27">
          <cell r="J27">
            <v>22505</v>
          </cell>
        </row>
      </sheetData>
      <sheetData sheetId="7" refreshError="1">
        <row r="28">
          <cell r="J28">
            <v>52150.6</v>
          </cell>
        </row>
      </sheetData>
      <sheetData sheetId="8" refreshError="1">
        <row r="27">
          <cell r="J27">
            <v>59800</v>
          </cell>
        </row>
      </sheetData>
      <sheetData sheetId="9" refreshError="1">
        <row r="22">
          <cell r="J22">
            <v>6544</v>
          </cell>
        </row>
      </sheetData>
      <sheetData sheetId="10" refreshError="1">
        <row r="50">
          <cell r="J50">
            <v>5900</v>
          </cell>
        </row>
      </sheetData>
      <sheetData sheetId="11" refreshError="1">
        <row r="27">
          <cell r="J27">
            <v>37366.5</v>
          </cell>
        </row>
      </sheetData>
      <sheetData sheetId="12" refreshError="1">
        <row r="29">
          <cell r="J29">
            <v>26000</v>
          </cell>
        </row>
      </sheetData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2:H51"/>
  <sheetViews>
    <sheetView tabSelected="1" view="pageBreakPreview" zoomScale="130" zoomScaleNormal="115" zoomScaleSheetLayoutView="130" workbookViewId="0">
      <selection activeCell="G24" sqref="G24"/>
    </sheetView>
  </sheetViews>
  <sheetFormatPr defaultRowHeight="13.2" x14ac:dyDescent="0.3"/>
  <cols>
    <col min="1" max="1" width="9.109375" style="6"/>
    <col min="2" max="2" width="2.109375" style="6" customWidth="1"/>
    <col min="3" max="3" width="51.6640625" style="29" customWidth="1"/>
    <col min="4" max="4" width="8.109375" style="2" customWidth="1"/>
    <col min="5" max="5" width="9.109375" style="2" customWidth="1"/>
    <col min="6" max="6" width="10.33203125" style="2" customWidth="1"/>
    <col min="7" max="7" width="12.88671875" style="5" customWidth="1"/>
    <col min="8" max="8" width="1.88671875" style="5" customWidth="1"/>
    <col min="9" max="238" width="9.109375" style="6"/>
    <col min="239" max="239" width="2.109375" style="6" customWidth="1"/>
    <col min="240" max="240" width="51.6640625" style="6" customWidth="1"/>
    <col min="241" max="241" width="8.109375" style="6" customWidth="1"/>
    <col min="242" max="242" width="9.109375" style="6"/>
    <col min="243" max="243" width="10.33203125" style="6" customWidth="1"/>
    <col min="244" max="244" width="12.88671875" style="6" customWidth="1"/>
    <col min="245" max="245" width="1.88671875" style="6" customWidth="1"/>
    <col min="246" max="246" width="23.33203125" style="6" customWidth="1"/>
    <col min="247" max="247" width="12.6640625" style="6" bestFit="1" customWidth="1"/>
    <col min="248" max="252" width="9.6640625" style="6" customWidth="1"/>
    <col min="253" max="253" width="13" style="6" customWidth="1"/>
    <col min="254" max="259" width="9.6640625" style="6" customWidth="1"/>
    <col min="260" max="260" width="12.33203125" style="6" bestFit="1" customWidth="1"/>
    <col min="261" max="261" width="9.6640625" style="6" bestFit="1" customWidth="1"/>
    <col min="262" max="494" width="9.109375" style="6"/>
    <col min="495" max="495" width="2.109375" style="6" customWidth="1"/>
    <col min="496" max="496" width="51.6640625" style="6" customWidth="1"/>
    <col min="497" max="497" width="8.109375" style="6" customWidth="1"/>
    <col min="498" max="498" width="9.109375" style="6"/>
    <col min="499" max="499" width="10.33203125" style="6" customWidth="1"/>
    <col min="500" max="500" width="12.88671875" style="6" customWidth="1"/>
    <col min="501" max="501" width="1.88671875" style="6" customWidth="1"/>
    <col min="502" max="502" width="23.33203125" style="6" customWidth="1"/>
    <col min="503" max="503" width="12.6640625" style="6" bestFit="1" customWidth="1"/>
    <col min="504" max="508" width="9.6640625" style="6" customWidth="1"/>
    <col min="509" max="509" width="13" style="6" customWidth="1"/>
    <col min="510" max="515" width="9.6640625" style="6" customWidth="1"/>
    <col min="516" max="516" width="12.33203125" style="6" bestFit="1" customWidth="1"/>
    <col min="517" max="517" width="9.6640625" style="6" bestFit="1" customWidth="1"/>
    <col min="518" max="750" width="9.109375" style="6"/>
    <col min="751" max="751" width="2.109375" style="6" customWidth="1"/>
    <col min="752" max="752" width="51.6640625" style="6" customWidth="1"/>
    <col min="753" max="753" width="8.109375" style="6" customWidth="1"/>
    <col min="754" max="754" width="9.109375" style="6"/>
    <col min="755" max="755" width="10.33203125" style="6" customWidth="1"/>
    <col min="756" max="756" width="12.88671875" style="6" customWidth="1"/>
    <col min="757" max="757" width="1.88671875" style="6" customWidth="1"/>
    <col min="758" max="758" width="23.33203125" style="6" customWidth="1"/>
    <col min="759" max="759" width="12.6640625" style="6" bestFit="1" customWidth="1"/>
    <col min="760" max="764" width="9.6640625" style="6" customWidth="1"/>
    <col min="765" max="765" width="13" style="6" customWidth="1"/>
    <col min="766" max="771" width="9.6640625" style="6" customWidth="1"/>
    <col min="772" max="772" width="12.33203125" style="6" bestFit="1" customWidth="1"/>
    <col min="773" max="773" width="9.6640625" style="6" bestFit="1" customWidth="1"/>
    <col min="774" max="1006" width="9.109375" style="6"/>
    <col min="1007" max="1007" width="2.109375" style="6" customWidth="1"/>
    <col min="1008" max="1008" width="51.6640625" style="6" customWidth="1"/>
    <col min="1009" max="1009" width="8.109375" style="6" customWidth="1"/>
    <col min="1010" max="1010" width="9.109375" style="6"/>
    <col min="1011" max="1011" width="10.33203125" style="6" customWidth="1"/>
    <col min="1012" max="1012" width="12.88671875" style="6" customWidth="1"/>
    <col min="1013" max="1013" width="1.88671875" style="6" customWidth="1"/>
    <col min="1014" max="1014" width="23.33203125" style="6" customWidth="1"/>
    <col min="1015" max="1015" width="12.6640625" style="6" bestFit="1" customWidth="1"/>
    <col min="1016" max="1020" width="9.6640625" style="6" customWidth="1"/>
    <col min="1021" max="1021" width="13" style="6" customWidth="1"/>
    <col min="1022" max="1027" width="9.6640625" style="6" customWidth="1"/>
    <col min="1028" max="1028" width="12.33203125" style="6" bestFit="1" customWidth="1"/>
    <col min="1029" max="1029" width="9.6640625" style="6" bestFit="1" customWidth="1"/>
    <col min="1030" max="1262" width="9.109375" style="6"/>
    <col min="1263" max="1263" width="2.109375" style="6" customWidth="1"/>
    <col min="1264" max="1264" width="51.6640625" style="6" customWidth="1"/>
    <col min="1265" max="1265" width="8.109375" style="6" customWidth="1"/>
    <col min="1266" max="1266" width="9.109375" style="6"/>
    <col min="1267" max="1267" width="10.33203125" style="6" customWidth="1"/>
    <col min="1268" max="1268" width="12.88671875" style="6" customWidth="1"/>
    <col min="1269" max="1269" width="1.88671875" style="6" customWidth="1"/>
    <col min="1270" max="1270" width="23.33203125" style="6" customWidth="1"/>
    <col min="1271" max="1271" width="12.6640625" style="6" bestFit="1" customWidth="1"/>
    <col min="1272" max="1276" width="9.6640625" style="6" customWidth="1"/>
    <col min="1277" max="1277" width="13" style="6" customWidth="1"/>
    <col min="1278" max="1283" width="9.6640625" style="6" customWidth="1"/>
    <col min="1284" max="1284" width="12.33203125" style="6" bestFit="1" customWidth="1"/>
    <col min="1285" max="1285" width="9.6640625" style="6" bestFit="1" customWidth="1"/>
    <col min="1286" max="1518" width="9.109375" style="6"/>
    <col min="1519" max="1519" width="2.109375" style="6" customWidth="1"/>
    <col min="1520" max="1520" width="51.6640625" style="6" customWidth="1"/>
    <col min="1521" max="1521" width="8.109375" style="6" customWidth="1"/>
    <col min="1522" max="1522" width="9.109375" style="6"/>
    <col min="1523" max="1523" width="10.33203125" style="6" customWidth="1"/>
    <col min="1524" max="1524" width="12.88671875" style="6" customWidth="1"/>
    <col min="1525" max="1525" width="1.88671875" style="6" customWidth="1"/>
    <col min="1526" max="1526" width="23.33203125" style="6" customWidth="1"/>
    <col min="1527" max="1527" width="12.6640625" style="6" bestFit="1" customWidth="1"/>
    <col min="1528" max="1532" width="9.6640625" style="6" customWidth="1"/>
    <col min="1533" max="1533" width="13" style="6" customWidth="1"/>
    <col min="1534" max="1539" width="9.6640625" style="6" customWidth="1"/>
    <col min="1540" max="1540" width="12.33203125" style="6" bestFit="1" customWidth="1"/>
    <col min="1541" max="1541" width="9.6640625" style="6" bestFit="1" customWidth="1"/>
    <col min="1542" max="1774" width="9.109375" style="6"/>
    <col min="1775" max="1775" width="2.109375" style="6" customWidth="1"/>
    <col min="1776" max="1776" width="51.6640625" style="6" customWidth="1"/>
    <col min="1777" max="1777" width="8.109375" style="6" customWidth="1"/>
    <col min="1778" max="1778" width="9.109375" style="6"/>
    <col min="1779" max="1779" width="10.33203125" style="6" customWidth="1"/>
    <col min="1780" max="1780" width="12.88671875" style="6" customWidth="1"/>
    <col min="1781" max="1781" width="1.88671875" style="6" customWidth="1"/>
    <col min="1782" max="1782" width="23.33203125" style="6" customWidth="1"/>
    <col min="1783" max="1783" width="12.6640625" style="6" bestFit="1" customWidth="1"/>
    <col min="1784" max="1788" width="9.6640625" style="6" customWidth="1"/>
    <col min="1789" max="1789" width="13" style="6" customWidth="1"/>
    <col min="1790" max="1795" width="9.6640625" style="6" customWidth="1"/>
    <col min="1796" max="1796" width="12.33203125" style="6" bestFit="1" customWidth="1"/>
    <col min="1797" max="1797" width="9.6640625" style="6" bestFit="1" customWidth="1"/>
    <col min="1798" max="2030" width="9.109375" style="6"/>
    <col min="2031" max="2031" width="2.109375" style="6" customWidth="1"/>
    <col min="2032" max="2032" width="51.6640625" style="6" customWidth="1"/>
    <col min="2033" max="2033" width="8.109375" style="6" customWidth="1"/>
    <col min="2034" max="2034" width="9.109375" style="6"/>
    <col min="2035" max="2035" width="10.33203125" style="6" customWidth="1"/>
    <col min="2036" max="2036" width="12.88671875" style="6" customWidth="1"/>
    <col min="2037" max="2037" width="1.88671875" style="6" customWidth="1"/>
    <col min="2038" max="2038" width="23.33203125" style="6" customWidth="1"/>
    <col min="2039" max="2039" width="12.6640625" style="6" bestFit="1" customWidth="1"/>
    <col min="2040" max="2044" width="9.6640625" style="6" customWidth="1"/>
    <col min="2045" max="2045" width="13" style="6" customWidth="1"/>
    <col min="2046" max="2051" width="9.6640625" style="6" customWidth="1"/>
    <col min="2052" max="2052" width="12.33203125" style="6" bestFit="1" customWidth="1"/>
    <col min="2053" max="2053" width="9.6640625" style="6" bestFit="1" customWidth="1"/>
    <col min="2054" max="2286" width="9.109375" style="6"/>
    <col min="2287" max="2287" width="2.109375" style="6" customWidth="1"/>
    <col min="2288" max="2288" width="51.6640625" style="6" customWidth="1"/>
    <col min="2289" max="2289" width="8.109375" style="6" customWidth="1"/>
    <col min="2290" max="2290" width="9.109375" style="6"/>
    <col min="2291" max="2291" width="10.33203125" style="6" customWidth="1"/>
    <col min="2292" max="2292" width="12.88671875" style="6" customWidth="1"/>
    <col min="2293" max="2293" width="1.88671875" style="6" customWidth="1"/>
    <col min="2294" max="2294" width="23.33203125" style="6" customWidth="1"/>
    <col min="2295" max="2295" width="12.6640625" style="6" bestFit="1" customWidth="1"/>
    <col min="2296" max="2300" width="9.6640625" style="6" customWidth="1"/>
    <col min="2301" max="2301" width="13" style="6" customWidth="1"/>
    <col min="2302" max="2307" width="9.6640625" style="6" customWidth="1"/>
    <col min="2308" max="2308" width="12.33203125" style="6" bestFit="1" customWidth="1"/>
    <col min="2309" max="2309" width="9.6640625" style="6" bestFit="1" customWidth="1"/>
    <col min="2310" max="2542" width="9.109375" style="6"/>
    <col min="2543" max="2543" width="2.109375" style="6" customWidth="1"/>
    <col min="2544" max="2544" width="51.6640625" style="6" customWidth="1"/>
    <col min="2545" max="2545" width="8.109375" style="6" customWidth="1"/>
    <col min="2546" max="2546" width="9.109375" style="6"/>
    <col min="2547" max="2547" width="10.33203125" style="6" customWidth="1"/>
    <col min="2548" max="2548" width="12.88671875" style="6" customWidth="1"/>
    <col min="2549" max="2549" width="1.88671875" style="6" customWidth="1"/>
    <col min="2550" max="2550" width="23.33203125" style="6" customWidth="1"/>
    <col min="2551" max="2551" width="12.6640625" style="6" bestFit="1" customWidth="1"/>
    <col min="2552" max="2556" width="9.6640625" style="6" customWidth="1"/>
    <col min="2557" max="2557" width="13" style="6" customWidth="1"/>
    <col min="2558" max="2563" width="9.6640625" style="6" customWidth="1"/>
    <col min="2564" max="2564" width="12.33203125" style="6" bestFit="1" customWidth="1"/>
    <col min="2565" max="2565" width="9.6640625" style="6" bestFit="1" customWidth="1"/>
    <col min="2566" max="2798" width="9.109375" style="6"/>
    <col min="2799" max="2799" width="2.109375" style="6" customWidth="1"/>
    <col min="2800" max="2800" width="51.6640625" style="6" customWidth="1"/>
    <col min="2801" max="2801" width="8.109375" style="6" customWidth="1"/>
    <col min="2802" max="2802" width="9.109375" style="6"/>
    <col min="2803" max="2803" width="10.33203125" style="6" customWidth="1"/>
    <col min="2804" max="2804" width="12.88671875" style="6" customWidth="1"/>
    <col min="2805" max="2805" width="1.88671875" style="6" customWidth="1"/>
    <col min="2806" max="2806" width="23.33203125" style="6" customWidth="1"/>
    <col min="2807" max="2807" width="12.6640625" style="6" bestFit="1" customWidth="1"/>
    <col min="2808" max="2812" width="9.6640625" style="6" customWidth="1"/>
    <col min="2813" max="2813" width="13" style="6" customWidth="1"/>
    <col min="2814" max="2819" width="9.6640625" style="6" customWidth="1"/>
    <col min="2820" max="2820" width="12.33203125" style="6" bestFit="1" customWidth="1"/>
    <col min="2821" max="2821" width="9.6640625" style="6" bestFit="1" customWidth="1"/>
    <col min="2822" max="3054" width="9.109375" style="6"/>
    <col min="3055" max="3055" width="2.109375" style="6" customWidth="1"/>
    <col min="3056" max="3056" width="51.6640625" style="6" customWidth="1"/>
    <col min="3057" max="3057" width="8.109375" style="6" customWidth="1"/>
    <col min="3058" max="3058" width="9.109375" style="6"/>
    <col min="3059" max="3059" width="10.33203125" style="6" customWidth="1"/>
    <col min="3060" max="3060" width="12.88671875" style="6" customWidth="1"/>
    <col min="3061" max="3061" width="1.88671875" style="6" customWidth="1"/>
    <col min="3062" max="3062" width="23.33203125" style="6" customWidth="1"/>
    <col min="3063" max="3063" width="12.6640625" style="6" bestFit="1" customWidth="1"/>
    <col min="3064" max="3068" width="9.6640625" style="6" customWidth="1"/>
    <col min="3069" max="3069" width="13" style="6" customWidth="1"/>
    <col min="3070" max="3075" width="9.6640625" style="6" customWidth="1"/>
    <col min="3076" max="3076" width="12.33203125" style="6" bestFit="1" customWidth="1"/>
    <col min="3077" max="3077" width="9.6640625" style="6" bestFit="1" customWidth="1"/>
    <col min="3078" max="3310" width="9.109375" style="6"/>
    <col min="3311" max="3311" width="2.109375" style="6" customWidth="1"/>
    <col min="3312" max="3312" width="51.6640625" style="6" customWidth="1"/>
    <col min="3313" max="3313" width="8.109375" style="6" customWidth="1"/>
    <col min="3314" max="3314" width="9.109375" style="6"/>
    <col min="3315" max="3315" width="10.33203125" style="6" customWidth="1"/>
    <col min="3316" max="3316" width="12.88671875" style="6" customWidth="1"/>
    <col min="3317" max="3317" width="1.88671875" style="6" customWidth="1"/>
    <col min="3318" max="3318" width="23.33203125" style="6" customWidth="1"/>
    <col min="3319" max="3319" width="12.6640625" style="6" bestFit="1" customWidth="1"/>
    <col min="3320" max="3324" width="9.6640625" style="6" customWidth="1"/>
    <col min="3325" max="3325" width="13" style="6" customWidth="1"/>
    <col min="3326" max="3331" width="9.6640625" style="6" customWidth="1"/>
    <col min="3332" max="3332" width="12.33203125" style="6" bestFit="1" customWidth="1"/>
    <col min="3333" max="3333" width="9.6640625" style="6" bestFit="1" customWidth="1"/>
    <col min="3334" max="3566" width="9.109375" style="6"/>
    <col min="3567" max="3567" width="2.109375" style="6" customWidth="1"/>
    <col min="3568" max="3568" width="51.6640625" style="6" customWidth="1"/>
    <col min="3569" max="3569" width="8.109375" style="6" customWidth="1"/>
    <col min="3570" max="3570" width="9.109375" style="6"/>
    <col min="3571" max="3571" width="10.33203125" style="6" customWidth="1"/>
    <col min="3572" max="3572" width="12.88671875" style="6" customWidth="1"/>
    <col min="3573" max="3573" width="1.88671875" style="6" customWidth="1"/>
    <col min="3574" max="3574" width="23.33203125" style="6" customWidth="1"/>
    <col min="3575" max="3575" width="12.6640625" style="6" bestFit="1" customWidth="1"/>
    <col min="3576" max="3580" width="9.6640625" style="6" customWidth="1"/>
    <col min="3581" max="3581" width="13" style="6" customWidth="1"/>
    <col min="3582" max="3587" width="9.6640625" style="6" customWidth="1"/>
    <col min="3588" max="3588" width="12.33203125" style="6" bestFit="1" customWidth="1"/>
    <col min="3589" max="3589" width="9.6640625" style="6" bestFit="1" customWidth="1"/>
    <col min="3590" max="3822" width="9.109375" style="6"/>
    <col min="3823" max="3823" width="2.109375" style="6" customWidth="1"/>
    <col min="3824" max="3824" width="51.6640625" style="6" customWidth="1"/>
    <col min="3825" max="3825" width="8.109375" style="6" customWidth="1"/>
    <col min="3826" max="3826" width="9.109375" style="6"/>
    <col min="3827" max="3827" width="10.33203125" style="6" customWidth="1"/>
    <col min="3828" max="3828" width="12.88671875" style="6" customWidth="1"/>
    <col min="3829" max="3829" width="1.88671875" style="6" customWidth="1"/>
    <col min="3830" max="3830" width="23.33203125" style="6" customWidth="1"/>
    <col min="3831" max="3831" width="12.6640625" style="6" bestFit="1" customWidth="1"/>
    <col min="3832" max="3836" width="9.6640625" style="6" customWidth="1"/>
    <col min="3837" max="3837" width="13" style="6" customWidth="1"/>
    <col min="3838" max="3843" width="9.6640625" style="6" customWidth="1"/>
    <col min="3844" max="3844" width="12.33203125" style="6" bestFit="1" customWidth="1"/>
    <col min="3845" max="3845" width="9.6640625" style="6" bestFit="1" customWidth="1"/>
    <col min="3846" max="4078" width="9.109375" style="6"/>
    <col min="4079" max="4079" width="2.109375" style="6" customWidth="1"/>
    <col min="4080" max="4080" width="51.6640625" style="6" customWidth="1"/>
    <col min="4081" max="4081" width="8.109375" style="6" customWidth="1"/>
    <col min="4082" max="4082" width="9.109375" style="6"/>
    <col min="4083" max="4083" width="10.33203125" style="6" customWidth="1"/>
    <col min="4084" max="4084" width="12.88671875" style="6" customWidth="1"/>
    <col min="4085" max="4085" width="1.88671875" style="6" customWidth="1"/>
    <col min="4086" max="4086" width="23.33203125" style="6" customWidth="1"/>
    <col min="4087" max="4087" width="12.6640625" style="6" bestFit="1" customWidth="1"/>
    <col min="4088" max="4092" width="9.6640625" style="6" customWidth="1"/>
    <col min="4093" max="4093" width="13" style="6" customWidth="1"/>
    <col min="4094" max="4099" width="9.6640625" style="6" customWidth="1"/>
    <col min="4100" max="4100" width="12.33203125" style="6" bestFit="1" customWidth="1"/>
    <col min="4101" max="4101" width="9.6640625" style="6" bestFit="1" customWidth="1"/>
    <col min="4102" max="4334" width="9.109375" style="6"/>
    <col min="4335" max="4335" width="2.109375" style="6" customWidth="1"/>
    <col min="4336" max="4336" width="51.6640625" style="6" customWidth="1"/>
    <col min="4337" max="4337" width="8.109375" style="6" customWidth="1"/>
    <col min="4338" max="4338" width="9.109375" style="6"/>
    <col min="4339" max="4339" width="10.33203125" style="6" customWidth="1"/>
    <col min="4340" max="4340" width="12.88671875" style="6" customWidth="1"/>
    <col min="4341" max="4341" width="1.88671875" style="6" customWidth="1"/>
    <col min="4342" max="4342" width="23.33203125" style="6" customWidth="1"/>
    <col min="4343" max="4343" width="12.6640625" style="6" bestFit="1" customWidth="1"/>
    <col min="4344" max="4348" width="9.6640625" style="6" customWidth="1"/>
    <col min="4349" max="4349" width="13" style="6" customWidth="1"/>
    <col min="4350" max="4355" width="9.6640625" style="6" customWidth="1"/>
    <col min="4356" max="4356" width="12.33203125" style="6" bestFit="1" customWidth="1"/>
    <col min="4357" max="4357" width="9.6640625" style="6" bestFit="1" customWidth="1"/>
    <col min="4358" max="4590" width="9.109375" style="6"/>
    <col min="4591" max="4591" width="2.109375" style="6" customWidth="1"/>
    <col min="4592" max="4592" width="51.6640625" style="6" customWidth="1"/>
    <col min="4593" max="4593" width="8.109375" style="6" customWidth="1"/>
    <col min="4594" max="4594" width="9.109375" style="6"/>
    <col min="4595" max="4595" width="10.33203125" style="6" customWidth="1"/>
    <col min="4596" max="4596" width="12.88671875" style="6" customWidth="1"/>
    <col min="4597" max="4597" width="1.88671875" style="6" customWidth="1"/>
    <col min="4598" max="4598" width="23.33203125" style="6" customWidth="1"/>
    <col min="4599" max="4599" width="12.6640625" style="6" bestFit="1" customWidth="1"/>
    <col min="4600" max="4604" width="9.6640625" style="6" customWidth="1"/>
    <col min="4605" max="4605" width="13" style="6" customWidth="1"/>
    <col min="4606" max="4611" width="9.6640625" style="6" customWidth="1"/>
    <col min="4612" max="4612" width="12.33203125" style="6" bestFit="1" customWidth="1"/>
    <col min="4613" max="4613" width="9.6640625" style="6" bestFit="1" customWidth="1"/>
    <col min="4614" max="4846" width="9.109375" style="6"/>
    <col min="4847" max="4847" width="2.109375" style="6" customWidth="1"/>
    <col min="4848" max="4848" width="51.6640625" style="6" customWidth="1"/>
    <col min="4849" max="4849" width="8.109375" style="6" customWidth="1"/>
    <col min="4850" max="4850" width="9.109375" style="6"/>
    <col min="4851" max="4851" width="10.33203125" style="6" customWidth="1"/>
    <col min="4852" max="4852" width="12.88671875" style="6" customWidth="1"/>
    <col min="4853" max="4853" width="1.88671875" style="6" customWidth="1"/>
    <col min="4854" max="4854" width="23.33203125" style="6" customWidth="1"/>
    <col min="4855" max="4855" width="12.6640625" style="6" bestFit="1" customWidth="1"/>
    <col min="4856" max="4860" width="9.6640625" style="6" customWidth="1"/>
    <col min="4861" max="4861" width="13" style="6" customWidth="1"/>
    <col min="4862" max="4867" width="9.6640625" style="6" customWidth="1"/>
    <col min="4868" max="4868" width="12.33203125" style="6" bestFit="1" customWidth="1"/>
    <col min="4869" max="4869" width="9.6640625" style="6" bestFit="1" customWidth="1"/>
    <col min="4870" max="5102" width="9.109375" style="6"/>
    <col min="5103" max="5103" width="2.109375" style="6" customWidth="1"/>
    <col min="5104" max="5104" width="51.6640625" style="6" customWidth="1"/>
    <col min="5105" max="5105" width="8.109375" style="6" customWidth="1"/>
    <col min="5106" max="5106" width="9.109375" style="6"/>
    <col min="5107" max="5107" width="10.33203125" style="6" customWidth="1"/>
    <col min="5108" max="5108" width="12.88671875" style="6" customWidth="1"/>
    <col min="5109" max="5109" width="1.88671875" style="6" customWidth="1"/>
    <col min="5110" max="5110" width="23.33203125" style="6" customWidth="1"/>
    <col min="5111" max="5111" width="12.6640625" style="6" bestFit="1" customWidth="1"/>
    <col min="5112" max="5116" width="9.6640625" style="6" customWidth="1"/>
    <col min="5117" max="5117" width="13" style="6" customWidth="1"/>
    <col min="5118" max="5123" width="9.6640625" style="6" customWidth="1"/>
    <col min="5124" max="5124" width="12.33203125" style="6" bestFit="1" customWidth="1"/>
    <col min="5125" max="5125" width="9.6640625" style="6" bestFit="1" customWidth="1"/>
    <col min="5126" max="5358" width="9.109375" style="6"/>
    <col min="5359" max="5359" width="2.109375" style="6" customWidth="1"/>
    <col min="5360" max="5360" width="51.6640625" style="6" customWidth="1"/>
    <col min="5361" max="5361" width="8.109375" style="6" customWidth="1"/>
    <col min="5362" max="5362" width="9.109375" style="6"/>
    <col min="5363" max="5363" width="10.33203125" style="6" customWidth="1"/>
    <col min="5364" max="5364" width="12.88671875" style="6" customWidth="1"/>
    <col min="5365" max="5365" width="1.88671875" style="6" customWidth="1"/>
    <col min="5366" max="5366" width="23.33203125" style="6" customWidth="1"/>
    <col min="5367" max="5367" width="12.6640625" style="6" bestFit="1" customWidth="1"/>
    <col min="5368" max="5372" width="9.6640625" style="6" customWidth="1"/>
    <col min="5373" max="5373" width="13" style="6" customWidth="1"/>
    <col min="5374" max="5379" width="9.6640625" style="6" customWidth="1"/>
    <col min="5380" max="5380" width="12.33203125" style="6" bestFit="1" customWidth="1"/>
    <col min="5381" max="5381" width="9.6640625" style="6" bestFit="1" customWidth="1"/>
    <col min="5382" max="5614" width="9.109375" style="6"/>
    <col min="5615" max="5615" width="2.109375" style="6" customWidth="1"/>
    <col min="5616" max="5616" width="51.6640625" style="6" customWidth="1"/>
    <col min="5617" max="5617" width="8.109375" style="6" customWidth="1"/>
    <col min="5618" max="5618" width="9.109375" style="6"/>
    <col min="5619" max="5619" width="10.33203125" style="6" customWidth="1"/>
    <col min="5620" max="5620" width="12.88671875" style="6" customWidth="1"/>
    <col min="5621" max="5621" width="1.88671875" style="6" customWidth="1"/>
    <col min="5622" max="5622" width="23.33203125" style="6" customWidth="1"/>
    <col min="5623" max="5623" width="12.6640625" style="6" bestFit="1" customWidth="1"/>
    <col min="5624" max="5628" width="9.6640625" style="6" customWidth="1"/>
    <col min="5629" max="5629" width="13" style="6" customWidth="1"/>
    <col min="5630" max="5635" width="9.6640625" style="6" customWidth="1"/>
    <col min="5636" max="5636" width="12.33203125" style="6" bestFit="1" customWidth="1"/>
    <col min="5637" max="5637" width="9.6640625" style="6" bestFit="1" customWidth="1"/>
    <col min="5638" max="5870" width="9.109375" style="6"/>
    <col min="5871" max="5871" width="2.109375" style="6" customWidth="1"/>
    <col min="5872" max="5872" width="51.6640625" style="6" customWidth="1"/>
    <col min="5873" max="5873" width="8.109375" style="6" customWidth="1"/>
    <col min="5874" max="5874" width="9.109375" style="6"/>
    <col min="5875" max="5875" width="10.33203125" style="6" customWidth="1"/>
    <col min="5876" max="5876" width="12.88671875" style="6" customWidth="1"/>
    <col min="5877" max="5877" width="1.88671875" style="6" customWidth="1"/>
    <col min="5878" max="5878" width="23.33203125" style="6" customWidth="1"/>
    <col min="5879" max="5879" width="12.6640625" style="6" bestFit="1" customWidth="1"/>
    <col min="5880" max="5884" width="9.6640625" style="6" customWidth="1"/>
    <col min="5885" max="5885" width="13" style="6" customWidth="1"/>
    <col min="5886" max="5891" width="9.6640625" style="6" customWidth="1"/>
    <col min="5892" max="5892" width="12.33203125" style="6" bestFit="1" customWidth="1"/>
    <col min="5893" max="5893" width="9.6640625" style="6" bestFit="1" customWidth="1"/>
    <col min="5894" max="6126" width="9.109375" style="6"/>
    <col min="6127" max="6127" width="2.109375" style="6" customWidth="1"/>
    <col min="6128" max="6128" width="51.6640625" style="6" customWidth="1"/>
    <col min="6129" max="6129" width="8.109375" style="6" customWidth="1"/>
    <col min="6130" max="6130" width="9.109375" style="6"/>
    <col min="6131" max="6131" width="10.33203125" style="6" customWidth="1"/>
    <col min="6132" max="6132" width="12.88671875" style="6" customWidth="1"/>
    <col min="6133" max="6133" width="1.88671875" style="6" customWidth="1"/>
    <col min="6134" max="6134" width="23.33203125" style="6" customWidth="1"/>
    <col min="6135" max="6135" width="12.6640625" style="6" bestFit="1" customWidth="1"/>
    <col min="6136" max="6140" width="9.6640625" style="6" customWidth="1"/>
    <col min="6141" max="6141" width="13" style="6" customWidth="1"/>
    <col min="6142" max="6147" width="9.6640625" style="6" customWidth="1"/>
    <col min="6148" max="6148" width="12.33203125" style="6" bestFit="1" customWidth="1"/>
    <col min="6149" max="6149" width="9.6640625" style="6" bestFit="1" customWidth="1"/>
    <col min="6150" max="6382" width="9.109375" style="6"/>
    <col min="6383" max="6383" width="2.109375" style="6" customWidth="1"/>
    <col min="6384" max="6384" width="51.6640625" style="6" customWidth="1"/>
    <col min="6385" max="6385" width="8.109375" style="6" customWidth="1"/>
    <col min="6386" max="6386" width="9.109375" style="6"/>
    <col min="6387" max="6387" width="10.33203125" style="6" customWidth="1"/>
    <col min="6388" max="6388" width="12.88671875" style="6" customWidth="1"/>
    <col min="6389" max="6389" width="1.88671875" style="6" customWidth="1"/>
    <col min="6390" max="6390" width="23.33203125" style="6" customWidth="1"/>
    <col min="6391" max="6391" width="12.6640625" style="6" bestFit="1" customWidth="1"/>
    <col min="6392" max="6396" width="9.6640625" style="6" customWidth="1"/>
    <col min="6397" max="6397" width="13" style="6" customWidth="1"/>
    <col min="6398" max="6403" width="9.6640625" style="6" customWidth="1"/>
    <col min="6404" max="6404" width="12.33203125" style="6" bestFit="1" customWidth="1"/>
    <col min="6405" max="6405" width="9.6640625" style="6" bestFit="1" customWidth="1"/>
    <col min="6406" max="6638" width="9.109375" style="6"/>
    <col min="6639" max="6639" width="2.109375" style="6" customWidth="1"/>
    <col min="6640" max="6640" width="51.6640625" style="6" customWidth="1"/>
    <col min="6641" max="6641" width="8.109375" style="6" customWidth="1"/>
    <col min="6642" max="6642" width="9.109375" style="6"/>
    <col min="6643" max="6643" width="10.33203125" style="6" customWidth="1"/>
    <col min="6644" max="6644" width="12.88671875" style="6" customWidth="1"/>
    <col min="6645" max="6645" width="1.88671875" style="6" customWidth="1"/>
    <col min="6646" max="6646" width="23.33203125" style="6" customWidth="1"/>
    <col min="6647" max="6647" width="12.6640625" style="6" bestFit="1" customWidth="1"/>
    <col min="6648" max="6652" width="9.6640625" style="6" customWidth="1"/>
    <col min="6653" max="6653" width="13" style="6" customWidth="1"/>
    <col min="6654" max="6659" width="9.6640625" style="6" customWidth="1"/>
    <col min="6660" max="6660" width="12.33203125" style="6" bestFit="1" customWidth="1"/>
    <col min="6661" max="6661" width="9.6640625" style="6" bestFit="1" customWidth="1"/>
    <col min="6662" max="6894" width="9.109375" style="6"/>
    <col min="6895" max="6895" width="2.109375" style="6" customWidth="1"/>
    <col min="6896" max="6896" width="51.6640625" style="6" customWidth="1"/>
    <col min="6897" max="6897" width="8.109375" style="6" customWidth="1"/>
    <col min="6898" max="6898" width="9.109375" style="6"/>
    <col min="6899" max="6899" width="10.33203125" style="6" customWidth="1"/>
    <col min="6900" max="6900" width="12.88671875" style="6" customWidth="1"/>
    <col min="6901" max="6901" width="1.88671875" style="6" customWidth="1"/>
    <col min="6902" max="6902" width="23.33203125" style="6" customWidth="1"/>
    <col min="6903" max="6903" width="12.6640625" style="6" bestFit="1" customWidth="1"/>
    <col min="6904" max="6908" width="9.6640625" style="6" customWidth="1"/>
    <col min="6909" max="6909" width="13" style="6" customWidth="1"/>
    <col min="6910" max="6915" width="9.6640625" style="6" customWidth="1"/>
    <col min="6916" max="6916" width="12.33203125" style="6" bestFit="1" customWidth="1"/>
    <col min="6917" max="6917" width="9.6640625" style="6" bestFit="1" customWidth="1"/>
    <col min="6918" max="7150" width="9.109375" style="6"/>
    <col min="7151" max="7151" width="2.109375" style="6" customWidth="1"/>
    <col min="7152" max="7152" width="51.6640625" style="6" customWidth="1"/>
    <col min="7153" max="7153" width="8.109375" style="6" customWidth="1"/>
    <col min="7154" max="7154" width="9.109375" style="6"/>
    <col min="7155" max="7155" width="10.33203125" style="6" customWidth="1"/>
    <col min="7156" max="7156" width="12.88671875" style="6" customWidth="1"/>
    <col min="7157" max="7157" width="1.88671875" style="6" customWidth="1"/>
    <col min="7158" max="7158" width="23.33203125" style="6" customWidth="1"/>
    <col min="7159" max="7159" width="12.6640625" style="6" bestFit="1" customWidth="1"/>
    <col min="7160" max="7164" width="9.6640625" style="6" customWidth="1"/>
    <col min="7165" max="7165" width="13" style="6" customWidth="1"/>
    <col min="7166" max="7171" width="9.6640625" style="6" customWidth="1"/>
    <col min="7172" max="7172" width="12.33203125" style="6" bestFit="1" customWidth="1"/>
    <col min="7173" max="7173" width="9.6640625" style="6" bestFit="1" customWidth="1"/>
    <col min="7174" max="7406" width="9.109375" style="6"/>
    <col min="7407" max="7407" width="2.109375" style="6" customWidth="1"/>
    <col min="7408" max="7408" width="51.6640625" style="6" customWidth="1"/>
    <col min="7409" max="7409" width="8.109375" style="6" customWidth="1"/>
    <col min="7410" max="7410" width="9.109375" style="6"/>
    <col min="7411" max="7411" width="10.33203125" style="6" customWidth="1"/>
    <col min="7412" max="7412" width="12.88671875" style="6" customWidth="1"/>
    <col min="7413" max="7413" width="1.88671875" style="6" customWidth="1"/>
    <col min="7414" max="7414" width="23.33203125" style="6" customWidth="1"/>
    <col min="7415" max="7415" width="12.6640625" style="6" bestFit="1" customWidth="1"/>
    <col min="7416" max="7420" width="9.6640625" style="6" customWidth="1"/>
    <col min="7421" max="7421" width="13" style="6" customWidth="1"/>
    <col min="7422" max="7427" width="9.6640625" style="6" customWidth="1"/>
    <col min="7428" max="7428" width="12.33203125" style="6" bestFit="1" customWidth="1"/>
    <col min="7429" max="7429" width="9.6640625" style="6" bestFit="1" customWidth="1"/>
    <col min="7430" max="7662" width="9.109375" style="6"/>
    <col min="7663" max="7663" width="2.109375" style="6" customWidth="1"/>
    <col min="7664" max="7664" width="51.6640625" style="6" customWidth="1"/>
    <col min="7665" max="7665" width="8.109375" style="6" customWidth="1"/>
    <col min="7666" max="7666" width="9.109375" style="6"/>
    <col min="7667" max="7667" width="10.33203125" style="6" customWidth="1"/>
    <col min="7668" max="7668" width="12.88671875" style="6" customWidth="1"/>
    <col min="7669" max="7669" width="1.88671875" style="6" customWidth="1"/>
    <col min="7670" max="7670" width="23.33203125" style="6" customWidth="1"/>
    <col min="7671" max="7671" width="12.6640625" style="6" bestFit="1" customWidth="1"/>
    <col min="7672" max="7676" width="9.6640625" style="6" customWidth="1"/>
    <col min="7677" max="7677" width="13" style="6" customWidth="1"/>
    <col min="7678" max="7683" width="9.6640625" style="6" customWidth="1"/>
    <col min="7684" max="7684" width="12.33203125" style="6" bestFit="1" customWidth="1"/>
    <col min="7685" max="7685" width="9.6640625" style="6" bestFit="1" customWidth="1"/>
    <col min="7686" max="7918" width="9.109375" style="6"/>
    <col min="7919" max="7919" width="2.109375" style="6" customWidth="1"/>
    <col min="7920" max="7920" width="51.6640625" style="6" customWidth="1"/>
    <col min="7921" max="7921" width="8.109375" style="6" customWidth="1"/>
    <col min="7922" max="7922" width="9.109375" style="6"/>
    <col min="7923" max="7923" width="10.33203125" style="6" customWidth="1"/>
    <col min="7924" max="7924" width="12.88671875" style="6" customWidth="1"/>
    <col min="7925" max="7925" width="1.88671875" style="6" customWidth="1"/>
    <col min="7926" max="7926" width="23.33203125" style="6" customWidth="1"/>
    <col min="7927" max="7927" width="12.6640625" style="6" bestFit="1" customWidth="1"/>
    <col min="7928" max="7932" width="9.6640625" style="6" customWidth="1"/>
    <col min="7933" max="7933" width="13" style="6" customWidth="1"/>
    <col min="7934" max="7939" width="9.6640625" style="6" customWidth="1"/>
    <col min="7940" max="7940" width="12.33203125" style="6" bestFit="1" customWidth="1"/>
    <col min="7941" max="7941" width="9.6640625" style="6" bestFit="1" customWidth="1"/>
    <col min="7942" max="8174" width="9.109375" style="6"/>
    <col min="8175" max="8175" width="2.109375" style="6" customWidth="1"/>
    <col min="8176" max="8176" width="51.6640625" style="6" customWidth="1"/>
    <col min="8177" max="8177" width="8.109375" style="6" customWidth="1"/>
    <col min="8178" max="8178" width="9.109375" style="6"/>
    <col min="8179" max="8179" width="10.33203125" style="6" customWidth="1"/>
    <col min="8180" max="8180" width="12.88671875" style="6" customWidth="1"/>
    <col min="8181" max="8181" width="1.88671875" style="6" customWidth="1"/>
    <col min="8182" max="8182" width="23.33203125" style="6" customWidth="1"/>
    <col min="8183" max="8183" width="12.6640625" style="6" bestFit="1" customWidth="1"/>
    <col min="8184" max="8188" width="9.6640625" style="6" customWidth="1"/>
    <col min="8189" max="8189" width="13" style="6" customWidth="1"/>
    <col min="8190" max="8195" width="9.6640625" style="6" customWidth="1"/>
    <col min="8196" max="8196" width="12.33203125" style="6" bestFit="1" customWidth="1"/>
    <col min="8197" max="8197" width="9.6640625" style="6" bestFit="1" customWidth="1"/>
    <col min="8198" max="8430" width="9.109375" style="6"/>
    <col min="8431" max="8431" width="2.109375" style="6" customWidth="1"/>
    <col min="8432" max="8432" width="51.6640625" style="6" customWidth="1"/>
    <col min="8433" max="8433" width="8.109375" style="6" customWidth="1"/>
    <col min="8434" max="8434" width="9.109375" style="6"/>
    <col min="8435" max="8435" width="10.33203125" style="6" customWidth="1"/>
    <col min="8436" max="8436" width="12.88671875" style="6" customWidth="1"/>
    <col min="8437" max="8437" width="1.88671875" style="6" customWidth="1"/>
    <col min="8438" max="8438" width="23.33203125" style="6" customWidth="1"/>
    <col min="8439" max="8439" width="12.6640625" style="6" bestFit="1" customWidth="1"/>
    <col min="8440" max="8444" width="9.6640625" style="6" customWidth="1"/>
    <col min="8445" max="8445" width="13" style="6" customWidth="1"/>
    <col min="8446" max="8451" width="9.6640625" style="6" customWidth="1"/>
    <col min="8452" max="8452" width="12.33203125" style="6" bestFit="1" customWidth="1"/>
    <col min="8453" max="8453" width="9.6640625" style="6" bestFit="1" customWidth="1"/>
    <col min="8454" max="8686" width="9.109375" style="6"/>
    <col min="8687" max="8687" width="2.109375" style="6" customWidth="1"/>
    <col min="8688" max="8688" width="51.6640625" style="6" customWidth="1"/>
    <col min="8689" max="8689" width="8.109375" style="6" customWidth="1"/>
    <col min="8690" max="8690" width="9.109375" style="6"/>
    <col min="8691" max="8691" width="10.33203125" style="6" customWidth="1"/>
    <col min="8692" max="8692" width="12.88671875" style="6" customWidth="1"/>
    <col min="8693" max="8693" width="1.88671875" style="6" customWidth="1"/>
    <col min="8694" max="8694" width="23.33203125" style="6" customWidth="1"/>
    <col min="8695" max="8695" width="12.6640625" style="6" bestFit="1" customWidth="1"/>
    <col min="8696" max="8700" width="9.6640625" style="6" customWidth="1"/>
    <col min="8701" max="8701" width="13" style="6" customWidth="1"/>
    <col min="8702" max="8707" width="9.6640625" style="6" customWidth="1"/>
    <col min="8708" max="8708" width="12.33203125" style="6" bestFit="1" customWidth="1"/>
    <col min="8709" max="8709" width="9.6640625" style="6" bestFit="1" customWidth="1"/>
    <col min="8710" max="8942" width="9.109375" style="6"/>
    <col min="8943" max="8943" width="2.109375" style="6" customWidth="1"/>
    <col min="8944" max="8944" width="51.6640625" style="6" customWidth="1"/>
    <col min="8945" max="8945" width="8.109375" style="6" customWidth="1"/>
    <col min="8946" max="8946" width="9.109375" style="6"/>
    <col min="8947" max="8947" width="10.33203125" style="6" customWidth="1"/>
    <col min="8948" max="8948" width="12.88671875" style="6" customWidth="1"/>
    <col min="8949" max="8949" width="1.88671875" style="6" customWidth="1"/>
    <col min="8950" max="8950" width="23.33203125" style="6" customWidth="1"/>
    <col min="8951" max="8951" width="12.6640625" style="6" bestFit="1" customWidth="1"/>
    <col min="8952" max="8956" width="9.6640625" style="6" customWidth="1"/>
    <col min="8957" max="8957" width="13" style="6" customWidth="1"/>
    <col min="8958" max="8963" width="9.6640625" style="6" customWidth="1"/>
    <col min="8964" max="8964" width="12.33203125" style="6" bestFit="1" customWidth="1"/>
    <col min="8965" max="8965" width="9.6640625" style="6" bestFit="1" customWidth="1"/>
    <col min="8966" max="9198" width="9.109375" style="6"/>
    <col min="9199" max="9199" width="2.109375" style="6" customWidth="1"/>
    <col min="9200" max="9200" width="51.6640625" style="6" customWidth="1"/>
    <col min="9201" max="9201" width="8.109375" style="6" customWidth="1"/>
    <col min="9202" max="9202" width="9.109375" style="6"/>
    <col min="9203" max="9203" width="10.33203125" style="6" customWidth="1"/>
    <col min="9204" max="9204" width="12.88671875" style="6" customWidth="1"/>
    <col min="9205" max="9205" width="1.88671875" style="6" customWidth="1"/>
    <col min="9206" max="9206" width="23.33203125" style="6" customWidth="1"/>
    <col min="9207" max="9207" width="12.6640625" style="6" bestFit="1" customWidth="1"/>
    <col min="9208" max="9212" width="9.6640625" style="6" customWidth="1"/>
    <col min="9213" max="9213" width="13" style="6" customWidth="1"/>
    <col min="9214" max="9219" width="9.6640625" style="6" customWidth="1"/>
    <col min="9220" max="9220" width="12.33203125" style="6" bestFit="1" customWidth="1"/>
    <col min="9221" max="9221" width="9.6640625" style="6" bestFit="1" customWidth="1"/>
    <col min="9222" max="9454" width="9.109375" style="6"/>
    <col min="9455" max="9455" width="2.109375" style="6" customWidth="1"/>
    <col min="9456" max="9456" width="51.6640625" style="6" customWidth="1"/>
    <col min="9457" max="9457" width="8.109375" style="6" customWidth="1"/>
    <col min="9458" max="9458" width="9.109375" style="6"/>
    <col min="9459" max="9459" width="10.33203125" style="6" customWidth="1"/>
    <col min="9460" max="9460" width="12.88671875" style="6" customWidth="1"/>
    <col min="9461" max="9461" width="1.88671875" style="6" customWidth="1"/>
    <col min="9462" max="9462" width="23.33203125" style="6" customWidth="1"/>
    <col min="9463" max="9463" width="12.6640625" style="6" bestFit="1" customWidth="1"/>
    <col min="9464" max="9468" width="9.6640625" style="6" customWidth="1"/>
    <col min="9469" max="9469" width="13" style="6" customWidth="1"/>
    <col min="9470" max="9475" width="9.6640625" style="6" customWidth="1"/>
    <col min="9476" max="9476" width="12.33203125" style="6" bestFit="1" customWidth="1"/>
    <col min="9477" max="9477" width="9.6640625" style="6" bestFit="1" customWidth="1"/>
    <col min="9478" max="9710" width="9.109375" style="6"/>
    <col min="9711" max="9711" width="2.109375" style="6" customWidth="1"/>
    <col min="9712" max="9712" width="51.6640625" style="6" customWidth="1"/>
    <col min="9713" max="9713" width="8.109375" style="6" customWidth="1"/>
    <col min="9714" max="9714" width="9.109375" style="6"/>
    <col min="9715" max="9715" width="10.33203125" style="6" customWidth="1"/>
    <col min="9716" max="9716" width="12.88671875" style="6" customWidth="1"/>
    <col min="9717" max="9717" width="1.88671875" style="6" customWidth="1"/>
    <col min="9718" max="9718" width="23.33203125" style="6" customWidth="1"/>
    <col min="9719" max="9719" width="12.6640625" style="6" bestFit="1" customWidth="1"/>
    <col min="9720" max="9724" width="9.6640625" style="6" customWidth="1"/>
    <col min="9725" max="9725" width="13" style="6" customWidth="1"/>
    <col min="9726" max="9731" width="9.6640625" style="6" customWidth="1"/>
    <col min="9732" max="9732" width="12.33203125" style="6" bestFit="1" customWidth="1"/>
    <col min="9733" max="9733" width="9.6640625" style="6" bestFit="1" customWidth="1"/>
    <col min="9734" max="9966" width="9.109375" style="6"/>
    <col min="9967" max="9967" width="2.109375" style="6" customWidth="1"/>
    <col min="9968" max="9968" width="51.6640625" style="6" customWidth="1"/>
    <col min="9969" max="9969" width="8.109375" style="6" customWidth="1"/>
    <col min="9970" max="9970" width="9.109375" style="6"/>
    <col min="9971" max="9971" width="10.33203125" style="6" customWidth="1"/>
    <col min="9972" max="9972" width="12.88671875" style="6" customWidth="1"/>
    <col min="9973" max="9973" width="1.88671875" style="6" customWidth="1"/>
    <col min="9974" max="9974" width="23.33203125" style="6" customWidth="1"/>
    <col min="9975" max="9975" width="12.6640625" style="6" bestFit="1" customWidth="1"/>
    <col min="9976" max="9980" width="9.6640625" style="6" customWidth="1"/>
    <col min="9981" max="9981" width="13" style="6" customWidth="1"/>
    <col min="9982" max="9987" width="9.6640625" style="6" customWidth="1"/>
    <col min="9988" max="9988" width="12.33203125" style="6" bestFit="1" customWidth="1"/>
    <col min="9989" max="9989" width="9.6640625" style="6" bestFit="1" customWidth="1"/>
    <col min="9990" max="10222" width="9.109375" style="6"/>
    <col min="10223" max="10223" width="2.109375" style="6" customWidth="1"/>
    <col min="10224" max="10224" width="51.6640625" style="6" customWidth="1"/>
    <col min="10225" max="10225" width="8.109375" style="6" customWidth="1"/>
    <col min="10226" max="10226" width="9.109375" style="6"/>
    <col min="10227" max="10227" width="10.33203125" style="6" customWidth="1"/>
    <col min="10228" max="10228" width="12.88671875" style="6" customWidth="1"/>
    <col min="10229" max="10229" width="1.88671875" style="6" customWidth="1"/>
    <col min="10230" max="10230" width="23.33203125" style="6" customWidth="1"/>
    <col min="10231" max="10231" width="12.6640625" style="6" bestFit="1" customWidth="1"/>
    <col min="10232" max="10236" width="9.6640625" style="6" customWidth="1"/>
    <col min="10237" max="10237" width="13" style="6" customWidth="1"/>
    <col min="10238" max="10243" width="9.6640625" style="6" customWidth="1"/>
    <col min="10244" max="10244" width="12.33203125" style="6" bestFit="1" customWidth="1"/>
    <col min="10245" max="10245" width="9.6640625" style="6" bestFit="1" customWidth="1"/>
    <col min="10246" max="10478" width="9.109375" style="6"/>
    <col min="10479" max="10479" width="2.109375" style="6" customWidth="1"/>
    <col min="10480" max="10480" width="51.6640625" style="6" customWidth="1"/>
    <col min="10481" max="10481" width="8.109375" style="6" customWidth="1"/>
    <col min="10482" max="10482" width="9.109375" style="6"/>
    <col min="10483" max="10483" width="10.33203125" style="6" customWidth="1"/>
    <col min="10484" max="10484" width="12.88671875" style="6" customWidth="1"/>
    <col min="10485" max="10485" width="1.88671875" style="6" customWidth="1"/>
    <col min="10486" max="10486" width="23.33203125" style="6" customWidth="1"/>
    <col min="10487" max="10487" width="12.6640625" style="6" bestFit="1" customWidth="1"/>
    <col min="10488" max="10492" width="9.6640625" style="6" customWidth="1"/>
    <col min="10493" max="10493" width="13" style="6" customWidth="1"/>
    <col min="10494" max="10499" width="9.6640625" style="6" customWidth="1"/>
    <col min="10500" max="10500" width="12.33203125" style="6" bestFit="1" customWidth="1"/>
    <col min="10501" max="10501" width="9.6640625" style="6" bestFit="1" customWidth="1"/>
    <col min="10502" max="10734" width="9.109375" style="6"/>
    <col min="10735" max="10735" width="2.109375" style="6" customWidth="1"/>
    <col min="10736" max="10736" width="51.6640625" style="6" customWidth="1"/>
    <col min="10737" max="10737" width="8.109375" style="6" customWidth="1"/>
    <col min="10738" max="10738" width="9.109375" style="6"/>
    <col min="10739" max="10739" width="10.33203125" style="6" customWidth="1"/>
    <col min="10740" max="10740" width="12.88671875" style="6" customWidth="1"/>
    <col min="10741" max="10741" width="1.88671875" style="6" customWidth="1"/>
    <col min="10742" max="10742" width="23.33203125" style="6" customWidth="1"/>
    <col min="10743" max="10743" width="12.6640625" style="6" bestFit="1" customWidth="1"/>
    <col min="10744" max="10748" width="9.6640625" style="6" customWidth="1"/>
    <col min="10749" max="10749" width="13" style="6" customWidth="1"/>
    <col min="10750" max="10755" width="9.6640625" style="6" customWidth="1"/>
    <col min="10756" max="10756" width="12.33203125" style="6" bestFit="1" customWidth="1"/>
    <col min="10757" max="10757" width="9.6640625" style="6" bestFit="1" customWidth="1"/>
    <col min="10758" max="10990" width="9.109375" style="6"/>
    <col min="10991" max="10991" width="2.109375" style="6" customWidth="1"/>
    <col min="10992" max="10992" width="51.6640625" style="6" customWidth="1"/>
    <col min="10993" max="10993" width="8.109375" style="6" customWidth="1"/>
    <col min="10994" max="10994" width="9.109375" style="6"/>
    <col min="10995" max="10995" width="10.33203125" style="6" customWidth="1"/>
    <col min="10996" max="10996" width="12.88671875" style="6" customWidth="1"/>
    <col min="10997" max="10997" width="1.88671875" style="6" customWidth="1"/>
    <col min="10998" max="10998" width="23.33203125" style="6" customWidth="1"/>
    <col min="10999" max="10999" width="12.6640625" style="6" bestFit="1" customWidth="1"/>
    <col min="11000" max="11004" width="9.6640625" style="6" customWidth="1"/>
    <col min="11005" max="11005" width="13" style="6" customWidth="1"/>
    <col min="11006" max="11011" width="9.6640625" style="6" customWidth="1"/>
    <col min="11012" max="11012" width="12.33203125" style="6" bestFit="1" customWidth="1"/>
    <col min="11013" max="11013" width="9.6640625" style="6" bestFit="1" customWidth="1"/>
    <col min="11014" max="11246" width="9.109375" style="6"/>
    <col min="11247" max="11247" width="2.109375" style="6" customWidth="1"/>
    <col min="11248" max="11248" width="51.6640625" style="6" customWidth="1"/>
    <col min="11249" max="11249" width="8.109375" style="6" customWidth="1"/>
    <col min="11250" max="11250" width="9.109375" style="6"/>
    <col min="11251" max="11251" width="10.33203125" style="6" customWidth="1"/>
    <col min="11252" max="11252" width="12.88671875" style="6" customWidth="1"/>
    <col min="11253" max="11253" width="1.88671875" style="6" customWidth="1"/>
    <col min="11254" max="11254" width="23.33203125" style="6" customWidth="1"/>
    <col min="11255" max="11255" width="12.6640625" style="6" bestFit="1" customWidth="1"/>
    <col min="11256" max="11260" width="9.6640625" style="6" customWidth="1"/>
    <col min="11261" max="11261" width="13" style="6" customWidth="1"/>
    <col min="11262" max="11267" width="9.6640625" style="6" customWidth="1"/>
    <col min="11268" max="11268" width="12.33203125" style="6" bestFit="1" customWidth="1"/>
    <col min="11269" max="11269" width="9.6640625" style="6" bestFit="1" customWidth="1"/>
    <col min="11270" max="11502" width="9.109375" style="6"/>
    <col min="11503" max="11503" width="2.109375" style="6" customWidth="1"/>
    <col min="11504" max="11504" width="51.6640625" style="6" customWidth="1"/>
    <col min="11505" max="11505" width="8.109375" style="6" customWidth="1"/>
    <col min="11506" max="11506" width="9.109375" style="6"/>
    <col min="11507" max="11507" width="10.33203125" style="6" customWidth="1"/>
    <col min="11508" max="11508" width="12.88671875" style="6" customWidth="1"/>
    <col min="11509" max="11509" width="1.88671875" style="6" customWidth="1"/>
    <col min="11510" max="11510" width="23.33203125" style="6" customWidth="1"/>
    <col min="11511" max="11511" width="12.6640625" style="6" bestFit="1" customWidth="1"/>
    <col min="11512" max="11516" width="9.6640625" style="6" customWidth="1"/>
    <col min="11517" max="11517" width="13" style="6" customWidth="1"/>
    <col min="11518" max="11523" width="9.6640625" style="6" customWidth="1"/>
    <col min="11524" max="11524" width="12.33203125" style="6" bestFit="1" customWidth="1"/>
    <col min="11525" max="11525" width="9.6640625" style="6" bestFit="1" customWidth="1"/>
    <col min="11526" max="11758" width="9.109375" style="6"/>
    <col min="11759" max="11759" width="2.109375" style="6" customWidth="1"/>
    <col min="11760" max="11760" width="51.6640625" style="6" customWidth="1"/>
    <col min="11761" max="11761" width="8.109375" style="6" customWidth="1"/>
    <col min="11762" max="11762" width="9.109375" style="6"/>
    <col min="11763" max="11763" width="10.33203125" style="6" customWidth="1"/>
    <col min="11764" max="11764" width="12.88671875" style="6" customWidth="1"/>
    <col min="11765" max="11765" width="1.88671875" style="6" customWidth="1"/>
    <col min="11766" max="11766" width="23.33203125" style="6" customWidth="1"/>
    <col min="11767" max="11767" width="12.6640625" style="6" bestFit="1" customWidth="1"/>
    <col min="11768" max="11772" width="9.6640625" style="6" customWidth="1"/>
    <col min="11773" max="11773" width="13" style="6" customWidth="1"/>
    <col min="11774" max="11779" width="9.6640625" style="6" customWidth="1"/>
    <col min="11780" max="11780" width="12.33203125" style="6" bestFit="1" customWidth="1"/>
    <col min="11781" max="11781" width="9.6640625" style="6" bestFit="1" customWidth="1"/>
    <col min="11782" max="12014" width="9.109375" style="6"/>
    <col min="12015" max="12015" width="2.109375" style="6" customWidth="1"/>
    <col min="12016" max="12016" width="51.6640625" style="6" customWidth="1"/>
    <col min="12017" max="12017" width="8.109375" style="6" customWidth="1"/>
    <col min="12018" max="12018" width="9.109375" style="6"/>
    <col min="12019" max="12019" width="10.33203125" style="6" customWidth="1"/>
    <col min="12020" max="12020" width="12.88671875" style="6" customWidth="1"/>
    <col min="12021" max="12021" width="1.88671875" style="6" customWidth="1"/>
    <col min="12022" max="12022" width="23.33203125" style="6" customWidth="1"/>
    <col min="12023" max="12023" width="12.6640625" style="6" bestFit="1" customWidth="1"/>
    <col min="12024" max="12028" width="9.6640625" style="6" customWidth="1"/>
    <col min="12029" max="12029" width="13" style="6" customWidth="1"/>
    <col min="12030" max="12035" width="9.6640625" style="6" customWidth="1"/>
    <col min="12036" max="12036" width="12.33203125" style="6" bestFit="1" customWidth="1"/>
    <col min="12037" max="12037" width="9.6640625" style="6" bestFit="1" customWidth="1"/>
    <col min="12038" max="12270" width="9.109375" style="6"/>
    <col min="12271" max="12271" width="2.109375" style="6" customWidth="1"/>
    <col min="12272" max="12272" width="51.6640625" style="6" customWidth="1"/>
    <col min="12273" max="12273" width="8.109375" style="6" customWidth="1"/>
    <col min="12274" max="12274" width="9.109375" style="6"/>
    <col min="12275" max="12275" width="10.33203125" style="6" customWidth="1"/>
    <col min="12276" max="12276" width="12.88671875" style="6" customWidth="1"/>
    <col min="12277" max="12277" width="1.88671875" style="6" customWidth="1"/>
    <col min="12278" max="12278" width="23.33203125" style="6" customWidth="1"/>
    <col min="12279" max="12279" width="12.6640625" style="6" bestFit="1" customWidth="1"/>
    <col min="12280" max="12284" width="9.6640625" style="6" customWidth="1"/>
    <col min="12285" max="12285" width="13" style="6" customWidth="1"/>
    <col min="12286" max="12291" width="9.6640625" style="6" customWidth="1"/>
    <col min="12292" max="12292" width="12.33203125" style="6" bestFit="1" customWidth="1"/>
    <col min="12293" max="12293" width="9.6640625" style="6" bestFit="1" customWidth="1"/>
    <col min="12294" max="12526" width="9.109375" style="6"/>
    <col min="12527" max="12527" width="2.109375" style="6" customWidth="1"/>
    <col min="12528" max="12528" width="51.6640625" style="6" customWidth="1"/>
    <col min="12529" max="12529" width="8.109375" style="6" customWidth="1"/>
    <col min="12530" max="12530" width="9.109375" style="6"/>
    <col min="12531" max="12531" width="10.33203125" style="6" customWidth="1"/>
    <col min="12532" max="12532" width="12.88671875" style="6" customWidth="1"/>
    <col min="12533" max="12533" width="1.88671875" style="6" customWidth="1"/>
    <col min="12534" max="12534" width="23.33203125" style="6" customWidth="1"/>
    <col min="12535" max="12535" width="12.6640625" style="6" bestFit="1" customWidth="1"/>
    <col min="12536" max="12540" width="9.6640625" style="6" customWidth="1"/>
    <col min="12541" max="12541" width="13" style="6" customWidth="1"/>
    <col min="12542" max="12547" width="9.6640625" style="6" customWidth="1"/>
    <col min="12548" max="12548" width="12.33203125" style="6" bestFit="1" customWidth="1"/>
    <col min="12549" max="12549" width="9.6640625" style="6" bestFit="1" customWidth="1"/>
    <col min="12550" max="12782" width="9.109375" style="6"/>
    <col min="12783" max="12783" width="2.109375" style="6" customWidth="1"/>
    <col min="12784" max="12784" width="51.6640625" style="6" customWidth="1"/>
    <col min="12785" max="12785" width="8.109375" style="6" customWidth="1"/>
    <col min="12786" max="12786" width="9.109375" style="6"/>
    <col min="12787" max="12787" width="10.33203125" style="6" customWidth="1"/>
    <col min="12788" max="12788" width="12.88671875" style="6" customWidth="1"/>
    <col min="12789" max="12789" width="1.88671875" style="6" customWidth="1"/>
    <col min="12790" max="12790" width="23.33203125" style="6" customWidth="1"/>
    <col min="12791" max="12791" width="12.6640625" style="6" bestFit="1" customWidth="1"/>
    <col min="12792" max="12796" width="9.6640625" style="6" customWidth="1"/>
    <col min="12797" max="12797" width="13" style="6" customWidth="1"/>
    <col min="12798" max="12803" width="9.6640625" style="6" customWidth="1"/>
    <col min="12804" max="12804" width="12.33203125" style="6" bestFit="1" customWidth="1"/>
    <col min="12805" max="12805" width="9.6640625" style="6" bestFit="1" customWidth="1"/>
    <col min="12806" max="13038" width="9.109375" style="6"/>
    <col min="13039" max="13039" width="2.109375" style="6" customWidth="1"/>
    <col min="13040" max="13040" width="51.6640625" style="6" customWidth="1"/>
    <col min="13041" max="13041" width="8.109375" style="6" customWidth="1"/>
    <col min="13042" max="13042" width="9.109375" style="6"/>
    <col min="13043" max="13043" width="10.33203125" style="6" customWidth="1"/>
    <col min="13044" max="13044" width="12.88671875" style="6" customWidth="1"/>
    <col min="13045" max="13045" width="1.88671875" style="6" customWidth="1"/>
    <col min="13046" max="13046" width="23.33203125" style="6" customWidth="1"/>
    <col min="13047" max="13047" width="12.6640625" style="6" bestFit="1" customWidth="1"/>
    <col min="13048" max="13052" width="9.6640625" style="6" customWidth="1"/>
    <col min="13053" max="13053" width="13" style="6" customWidth="1"/>
    <col min="13054" max="13059" width="9.6640625" style="6" customWidth="1"/>
    <col min="13060" max="13060" width="12.33203125" style="6" bestFit="1" customWidth="1"/>
    <col min="13061" max="13061" width="9.6640625" style="6" bestFit="1" customWidth="1"/>
    <col min="13062" max="13294" width="9.109375" style="6"/>
    <col min="13295" max="13295" width="2.109375" style="6" customWidth="1"/>
    <col min="13296" max="13296" width="51.6640625" style="6" customWidth="1"/>
    <col min="13297" max="13297" width="8.109375" style="6" customWidth="1"/>
    <col min="13298" max="13298" width="9.109375" style="6"/>
    <col min="13299" max="13299" width="10.33203125" style="6" customWidth="1"/>
    <col min="13300" max="13300" width="12.88671875" style="6" customWidth="1"/>
    <col min="13301" max="13301" width="1.88671875" style="6" customWidth="1"/>
    <col min="13302" max="13302" width="23.33203125" style="6" customWidth="1"/>
    <col min="13303" max="13303" width="12.6640625" style="6" bestFit="1" customWidth="1"/>
    <col min="13304" max="13308" width="9.6640625" style="6" customWidth="1"/>
    <col min="13309" max="13309" width="13" style="6" customWidth="1"/>
    <col min="13310" max="13315" width="9.6640625" style="6" customWidth="1"/>
    <col min="13316" max="13316" width="12.33203125" style="6" bestFit="1" customWidth="1"/>
    <col min="13317" max="13317" width="9.6640625" style="6" bestFit="1" customWidth="1"/>
    <col min="13318" max="13550" width="9.109375" style="6"/>
    <col min="13551" max="13551" width="2.109375" style="6" customWidth="1"/>
    <col min="13552" max="13552" width="51.6640625" style="6" customWidth="1"/>
    <col min="13553" max="13553" width="8.109375" style="6" customWidth="1"/>
    <col min="13554" max="13554" width="9.109375" style="6"/>
    <col min="13555" max="13555" width="10.33203125" style="6" customWidth="1"/>
    <col min="13556" max="13556" width="12.88671875" style="6" customWidth="1"/>
    <col min="13557" max="13557" width="1.88671875" style="6" customWidth="1"/>
    <col min="13558" max="13558" width="23.33203125" style="6" customWidth="1"/>
    <col min="13559" max="13559" width="12.6640625" style="6" bestFit="1" customWidth="1"/>
    <col min="13560" max="13564" width="9.6640625" style="6" customWidth="1"/>
    <col min="13565" max="13565" width="13" style="6" customWidth="1"/>
    <col min="13566" max="13571" width="9.6640625" style="6" customWidth="1"/>
    <col min="13572" max="13572" width="12.33203125" style="6" bestFit="1" customWidth="1"/>
    <col min="13573" max="13573" width="9.6640625" style="6" bestFit="1" customWidth="1"/>
    <col min="13574" max="13806" width="9.109375" style="6"/>
    <col min="13807" max="13807" width="2.109375" style="6" customWidth="1"/>
    <col min="13808" max="13808" width="51.6640625" style="6" customWidth="1"/>
    <col min="13809" max="13809" width="8.109375" style="6" customWidth="1"/>
    <col min="13810" max="13810" width="9.109375" style="6"/>
    <col min="13811" max="13811" width="10.33203125" style="6" customWidth="1"/>
    <col min="13812" max="13812" width="12.88671875" style="6" customWidth="1"/>
    <col min="13813" max="13813" width="1.88671875" style="6" customWidth="1"/>
    <col min="13814" max="13814" width="23.33203125" style="6" customWidth="1"/>
    <col min="13815" max="13815" width="12.6640625" style="6" bestFit="1" customWidth="1"/>
    <col min="13816" max="13820" width="9.6640625" style="6" customWidth="1"/>
    <col min="13821" max="13821" width="13" style="6" customWidth="1"/>
    <col min="13822" max="13827" width="9.6640625" style="6" customWidth="1"/>
    <col min="13828" max="13828" width="12.33203125" style="6" bestFit="1" customWidth="1"/>
    <col min="13829" max="13829" width="9.6640625" style="6" bestFit="1" customWidth="1"/>
    <col min="13830" max="14062" width="9.109375" style="6"/>
    <col min="14063" max="14063" width="2.109375" style="6" customWidth="1"/>
    <col min="14064" max="14064" width="51.6640625" style="6" customWidth="1"/>
    <col min="14065" max="14065" width="8.109375" style="6" customWidth="1"/>
    <col min="14066" max="14066" width="9.109375" style="6"/>
    <col min="14067" max="14067" width="10.33203125" style="6" customWidth="1"/>
    <col min="14068" max="14068" width="12.88671875" style="6" customWidth="1"/>
    <col min="14069" max="14069" width="1.88671875" style="6" customWidth="1"/>
    <col min="14070" max="14070" width="23.33203125" style="6" customWidth="1"/>
    <col min="14071" max="14071" width="12.6640625" style="6" bestFit="1" customWidth="1"/>
    <col min="14072" max="14076" width="9.6640625" style="6" customWidth="1"/>
    <col min="14077" max="14077" width="13" style="6" customWidth="1"/>
    <col min="14078" max="14083" width="9.6640625" style="6" customWidth="1"/>
    <col min="14084" max="14084" width="12.33203125" style="6" bestFit="1" customWidth="1"/>
    <col min="14085" max="14085" width="9.6640625" style="6" bestFit="1" customWidth="1"/>
    <col min="14086" max="14318" width="9.109375" style="6"/>
    <col min="14319" max="14319" width="2.109375" style="6" customWidth="1"/>
    <col min="14320" max="14320" width="51.6640625" style="6" customWidth="1"/>
    <col min="14321" max="14321" width="8.109375" style="6" customWidth="1"/>
    <col min="14322" max="14322" width="9.109375" style="6"/>
    <col min="14323" max="14323" width="10.33203125" style="6" customWidth="1"/>
    <col min="14324" max="14324" width="12.88671875" style="6" customWidth="1"/>
    <col min="14325" max="14325" width="1.88671875" style="6" customWidth="1"/>
    <col min="14326" max="14326" width="23.33203125" style="6" customWidth="1"/>
    <col min="14327" max="14327" width="12.6640625" style="6" bestFit="1" customWidth="1"/>
    <col min="14328" max="14332" width="9.6640625" style="6" customWidth="1"/>
    <col min="14333" max="14333" width="13" style="6" customWidth="1"/>
    <col min="14334" max="14339" width="9.6640625" style="6" customWidth="1"/>
    <col min="14340" max="14340" width="12.33203125" style="6" bestFit="1" customWidth="1"/>
    <col min="14341" max="14341" width="9.6640625" style="6" bestFit="1" customWidth="1"/>
    <col min="14342" max="14574" width="9.109375" style="6"/>
    <col min="14575" max="14575" width="2.109375" style="6" customWidth="1"/>
    <col min="14576" max="14576" width="51.6640625" style="6" customWidth="1"/>
    <col min="14577" max="14577" width="8.109375" style="6" customWidth="1"/>
    <col min="14578" max="14578" width="9.109375" style="6"/>
    <col min="14579" max="14579" width="10.33203125" style="6" customWidth="1"/>
    <col min="14580" max="14580" width="12.88671875" style="6" customWidth="1"/>
    <col min="14581" max="14581" width="1.88671875" style="6" customWidth="1"/>
    <col min="14582" max="14582" width="23.33203125" style="6" customWidth="1"/>
    <col min="14583" max="14583" width="12.6640625" style="6" bestFit="1" customWidth="1"/>
    <col min="14584" max="14588" width="9.6640625" style="6" customWidth="1"/>
    <col min="14589" max="14589" width="13" style="6" customWidth="1"/>
    <col min="14590" max="14595" width="9.6640625" style="6" customWidth="1"/>
    <col min="14596" max="14596" width="12.33203125" style="6" bestFit="1" customWidth="1"/>
    <col min="14597" max="14597" width="9.6640625" style="6" bestFit="1" customWidth="1"/>
    <col min="14598" max="14830" width="9.109375" style="6"/>
    <col min="14831" max="14831" width="2.109375" style="6" customWidth="1"/>
    <col min="14832" max="14832" width="51.6640625" style="6" customWidth="1"/>
    <col min="14833" max="14833" width="8.109375" style="6" customWidth="1"/>
    <col min="14834" max="14834" width="9.109375" style="6"/>
    <col min="14835" max="14835" width="10.33203125" style="6" customWidth="1"/>
    <col min="14836" max="14836" width="12.88671875" style="6" customWidth="1"/>
    <col min="14837" max="14837" width="1.88671875" style="6" customWidth="1"/>
    <col min="14838" max="14838" width="23.33203125" style="6" customWidth="1"/>
    <col min="14839" max="14839" width="12.6640625" style="6" bestFit="1" customWidth="1"/>
    <col min="14840" max="14844" width="9.6640625" style="6" customWidth="1"/>
    <col min="14845" max="14845" width="13" style="6" customWidth="1"/>
    <col min="14846" max="14851" width="9.6640625" style="6" customWidth="1"/>
    <col min="14852" max="14852" width="12.33203125" style="6" bestFit="1" customWidth="1"/>
    <col min="14853" max="14853" width="9.6640625" style="6" bestFit="1" customWidth="1"/>
    <col min="14854" max="15086" width="9.109375" style="6"/>
    <col min="15087" max="15087" width="2.109375" style="6" customWidth="1"/>
    <col min="15088" max="15088" width="51.6640625" style="6" customWidth="1"/>
    <col min="15089" max="15089" width="8.109375" style="6" customWidth="1"/>
    <col min="15090" max="15090" width="9.109375" style="6"/>
    <col min="15091" max="15091" width="10.33203125" style="6" customWidth="1"/>
    <col min="15092" max="15092" width="12.88671875" style="6" customWidth="1"/>
    <col min="15093" max="15093" width="1.88671875" style="6" customWidth="1"/>
    <col min="15094" max="15094" width="23.33203125" style="6" customWidth="1"/>
    <col min="15095" max="15095" width="12.6640625" style="6" bestFit="1" customWidth="1"/>
    <col min="15096" max="15100" width="9.6640625" style="6" customWidth="1"/>
    <col min="15101" max="15101" width="13" style="6" customWidth="1"/>
    <col min="15102" max="15107" width="9.6640625" style="6" customWidth="1"/>
    <col min="15108" max="15108" width="12.33203125" style="6" bestFit="1" customWidth="1"/>
    <col min="15109" max="15109" width="9.6640625" style="6" bestFit="1" customWidth="1"/>
    <col min="15110" max="15342" width="9.109375" style="6"/>
    <col min="15343" max="15343" width="2.109375" style="6" customWidth="1"/>
    <col min="15344" max="15344" width="51.6640625" style="6" customWidth="1"/>
    <col min="15345" max="15345" width="8.109375" style="6" customWidth="1"/>
    <col min="15346" max="15346" width="9.109375" style="6"/>
    <col min="15347" max="15347" width="10.33203125" style="6" customWidth="1"/>
    <col min="15348" max="15348" width="12.88671875" style="6" customWidth="1"/>
    <col min="15349" max="15349" width="1.88671875" style="6" customWidth="1"/>
    <col min="15350" max="15350" width="23.33203125" style="6" customWidth="1"/>
    <col min="15351" max="15351" width="12.6640625" style="6" bestFit="1" customWidth="1"/>
    <col min="15352" max="15356" width="9.6640625" style="6" customWidth="1"/>
    <col min="15357" max="15357" width="13" style="6" customWidth="1"/>
    <col min="15358" max="15363" width="9.6640625" style="6" customWidth="1"/>
    <col min="15364" max="15364" width="12.33203125" style="6" bestFit="1" customWidth="1"/>
    <col min="15365" max="15365" width="9.6640625" style="6" bestFit="1" customWidth="1"/>
    <col min="15366" max="15598" width="9.109375" style="6"/>
    <col min="15599" max="15599" width="2.109375" style="6" customWidth="1"/>
    <col min="15600" max="15600" width="51.6640625" style="6" customWidth="1"/>
    <col min="15601" max="15601" width="8.109375" style="6" customWidth="1"/>
    <col min="15602" max="15602" width="9.109375" style="6"/>
    <col min="15603" max="15603" width="10.33203125" style="6" customWidth="1"/>
    <col min="15604" max="15604" width="12.88671875" style="6" customWidth="1"/>
    <col min="15605" max="15605" width="1.88671875" style="6" customWidth="1"/>
    <col min="15606" max="15606" width="23.33203125" style="6" customWidth="1"/>
    <col min="15607" max="15607" width="12.6640625" style="6" bestFit="1" customWidth="1"/>
    <col min="15608" max="15612" width="9.6640625" style="6" customWidth="1"/>
    <col min="15613" max="15613" width="13" style="6" customWidth="1"/>
    <col min="15614" max="15619" width="9.6640625" style="6" customWidth="1"/>
    <col min="15620" max="15620" width="12.33203125" style="6" bestFit="1" customWidth="1"/>
    <col min="15621" max="15621" width="9.6640625" style="6" bestFit="1" customWidth="1"/>
    <col min="15622" max="15854" width="9.109375" style="6"/>
    <col min="15855" max="15855" width="2.109375" style="6" customWidth="1"/>
    <col min="15856" max="15856" width="51.6640625" style="6" customWidth="1"/>
    <col min="15857" max="15857" width="8.109375" style="6" customWidth="1"/>
    <col min="15858" max="15858" width="9.109375" style="6"/>
    <col min="15859" max="15859" width="10.33203125" style="6" customWidth="1"/>
    <col min="15860" max="15860" width="12.88671875" style="6" customWidth="1"/>
    <col min="15861" max="15861" width="1.88671875" style="6" customWidth="1"/>
    <col min="15862" max="15862" width="23.33203125" style="6" customWidth="1"/>
    <col min="15863" max="15863" width="12.6640625" style="6" bestFit="1" customWidth="1"/>
    <col min="15864" max="15868" width="9.6640625" style="6" customWidth="1"/>
    <col min="15869" max="15869" width="13" style="6" customWidth="1"/>
    <col min="15870" max="15875" width="9.6640625" style="6" customWidth="1"/>
    <col min="15876" max="15876" width="12.33203125" style="6" bestFit="1" customWidth="1"/>
    <col min="15877" max="15877" width="9.6640625" style="6" bestFit="1" customWidth="1"/>
    <col min="15878" max="16110" width="9.109375" style="6"/>
    <col min="16111" max="16111" width="2.109375" style="6" customWidth="1"/>
    <col min="16112" max="16112" width="51.6640625" style="6" customWidth="1"/>
    <col min="16113" max="16113" width="8.109375" style="6" customWidth="1"/>
    <col min="16114" max="16114" width="9.109375" style="6"/>
    <col min="16115" max="16115" width="10.33203125" style="6" customWidth="1"/>
    <col min="16116" max="16116" width="12.88671875" style="6" customWidth="1"/>
    <col min="16117" max="16117" width="1.88671875" style="6" customWidth="1"/>
    <col min="16118" max="16118" width="23.33203125" style="6" customWidth="1"/>
    <col min="16119" max="16119" width="12.6640625" style="6" bestFit="1" customWidth="1"/>
    <col min="16120" max="16124" width="9.6640625" style="6" customWidth="1"/>
    <col min="16125" max="16125" width="13" style="6" customWidth="1"/>
    <col min="16126" max="16131" width="9.6640625" style="6" customWidth="1"/>
    <col min="16132" max="16132" width="12.33203125" style="6" bestFit="1" customWidth="1"/>
    <col min="16133" max="16133" width="9.6640625" style="6" bestFit="1" customWidth="1"/>
    <col min="16134" max="16384" width="9.109375" style="6"/>
  </cols>
  <sheetData>
    <row r="2" spans="3:8" ht="5.25" customHeight="1" x14ac:dyDescent="0.25">
      <c r="C2" s="1"/>
      <c r="F2" s="3"/>
      <c r="G2" s="4"/>
    </row>
    <row r="3" spans="3:8" ht="42" customHeight="1" x14ac:dyDescent="0.3">
      <c r="C3" s="41" t="s">
        <v>55</v>
      </c>
      <c r="D3" s="42"/>
      <c r="E3" s="42"/>
      <c r="F3" s="42"/>
      <c r="G3" s="42"/>
      <c r="H3" s="8"/>
    </row>
    <row r="4" spans="3:8" ht="15.6" hidden="1" x14ac:dyDescent="0.3">
      <c r="C4" s="43"/>
      <c r="D4" s="43"/>
      <c r="E4" s="43"/>
      <c r="F4" s="43"/>
      <c r="G4" s="43"/>
      <c r="H4" s="9"/>
    </row>
    <row r="5" spans="3:8" x14ac:dyDescent="0.3">
      <c r="C5" s="10"/>
      <c r="G5" s="37" t="s">
        <v>54</v>
      </c>
    </row>
    <row r="6" spans="3:8" ht="16.5" customHeight="1" x14ac:dyDescent="0.3">
      <c r="C6" s="44" t="s">
        <v>0</v>
      </c>
      <c r="D6" s="44" t="s">
        <v>1</v>
      </c>
      <c r="E6" s="44" t="s">
        <v>2</v>
      </c>
      <c r="F6" s="44" t="s">
        <v>3</v>
      </c>
      <c r="G6" s="45" t="s">
        <v>53</v>
      </c>
      <c r="H6" s="7"/>
    </row>
    <row r="7" spans="3:8" ht="16.5" customHeight="1" x14ac:dyDescent="0.3">
      <c r="C7" s="44"/>
      <c r="D7" s="44"/>
      <c r="E7" s="44"/>
      <c r="F7" s="44"/>
      <c r="G7" s="46"/>
      <c r="H7" s="7"/>
    </row>
    <row r="8" spans="3:8" ht="16.5" customHeight="1" x14ac:dyDescent="0.3">
      <c r="C8" s="44"/>
      <c r="D8" s="44"/>
      <c r="E8" s="44"/>
      <c r="F8" s="44"/>
      <c r="G8" s="47"/>
      <c r="H8" s="7"/>
    </row>
    <row r="9" spans="3:8" ht="23.25" customHeight="1" x14ac:dyDescent="0.3">
      <c r="C9" s="11" t="s">
        <v>4</v>
      </c>
      <c r="D9" s="11"/>
      <c r="E9" s="11"/>
      <c r="F9" s="11"/>
      <c r="G9" s="38">
        <f>+G11+G19+G24</f>
        <v>4001748</v>
      </c>
      <c r="H9" s="7"/>
    </row>
    <row r="10" spans="3:8" ht="21" customHeight="1" x14ac:dyDescent="0.3">
      <c r="C10" s="39" t="s">
        <v>5</v>
      </c>
      <c r="D10" s="39"/>
      <c r="E10" s="39"/>
      <c r="F10" s="39"/>
      <c r="G10" s="39"/>
      <c r="H10" s="14"/>
    </row>
    <row r="11" spans="3:8" x14ac:dyDescent="0.3">
      <c r="C11" s="36" t="s">
        <v>6</v>
      </c>
      <c r="D11" s="12"/>
      <c r="E11" s="12"/>
      <c r="F11" s="12"/>
      <c r="G11" s="13">
        <f>+G12</f>
        <v>1950678</v>
      </c>
      <c r="H11" s="14"/>
    </row>
    <row r="12" spans="3:8" ht="15.75" customHeight="1" x14ac:dyDescent="0.3">
      <c r="C12" s="32" t="s">
        <v>7</v>
      </c>
      <c r="D12" s="16">
        <v>41</v>
      </c>
      <c r="E12" s="16">
        <v>10</v>
      </c>
      <c r="F12" s="16" t="s">
        <v>8</v>
      </c>
      <c r="G12" s="13">
        <f>+G13</f>
        <v>1950678</v>
      </c>
      <c r="H12" s="14"/>
    </row>
    <row r="13" spans="3:8" ht="15.75" customHeight="1" x14ac:dyDescent="0.3">
      <c r="C13" s="32" t="s">
        <v>9</v>
      </c>
      <c r="D13" s="16">
        <v>41</v>
      </c>
      <c r="E13" s="16">
        <v>11</v>
      </c>
      <c r="F13" s="16" t="s">
        <v>8</v>
      </c>
      <c r="G13" s="13">
        <f>+G14</f>
        <v>1950678</v>
      </c>
      <c r="H13" s="14"/>
    </row>
    <row r="14" spans="3:8" ht="15.75" customHeight="1" x14ac:dyDescent="0.3">
      <c r="C14" s="32" t="s">
        <v>10</v>
      </c>
      <c r="D14" s="17"/>
      <c r="E14" s="17"/>
      <c r="F14" s="17">
        <v>100</v>
      </c>
      <c r="G14" s="13">
        <v>1950678</v>
      </c>
      <c r="H14" s="18"/>
    </row>
    <row r="15" spans="3:8" ht="14.25" hidden="1" customHeight="1" x14ac:dyDescent="0.3">
      <c r="C15" s="15" t="s">
        <v>11</v>
      </c>
      <c r="D15" s="17"/>
      <c r="E15" s="17"/>
      <c r="F15" s="17">
        <v>200</v>
      </c>
      <c r="G15" s="19" t="e">
        <f>SUM(#REF!)</f>
        <v>#REF!</v>
      </c>
      <c r="H15" s="20"/>
    </row>
    <row r="16" spans="3:8" ht="15" hidden="1" customHeight="1" x14ac:dyDescent="0.3">
      <c r="C16" s="15" t="s">
        <v>12</v>
      </c>
      <c r="D16" s="17"/>
      <c r="E16" s="17"/>
      <c r="F16" s="17">
        <v>210</v>
      </c>
      <c r="G16" s="19" t="e">
        <f>SUM(#REF!)</f>
        <v>#REF!</v>
      </c>
      <c r="H16" s="21"/>
    </row>
    <row r="17" spans="3:8" ht="12" hidden="1" customHeight="1" x14ac:dyDescent="0.3">
      <c r="C17" s="15" t="s">
        <v>13</v>
      </c>
      <c r="D17" s="17">
        <v>48</v>
      </c>
      <c r="E17" s="17">
        <v>21</v>
      </c>
      <c r="F17" s="17">
        <v>400</v>
      </c>
      <c r="G17" s="19" t="e">
        <f>SUM(#REF!)</f>
        <v>#REF!</v>
      </c>
      <c r="H17" s="22"/>
    </row>
    <row r="18" spans="3:8" ht="21" customHeight="1" x14ac:dyDescent="0.3">
      <c r="C18" s="39" t="s">
        <v>14</v>
      </c>
      <c r="D18" s="39"/>
      <c r="E18" s="39"/>
      <c r="F18" s="39"/>
      <c r="G18" s="39"/>
      <c r="H18" s="14"/>
    </row>
    <row r="19" spans="3:8" x14ac:dyDescent="0.3">
      <c r="C19" s="36" t="s">
        <v>15</v>
      </c>
      <c r="D19" s="12"/>
      <c r="E19" s="12"/>
      <c r="F19" s="12"/>
      <c r="G19" s="13">
        <f>+G20+G21</f>
        <v>483141</v>
      </c>
      <c r="H19" s="14"/>
    </row>
    <row r="20" spans="3:8" ht="15.75" customHeight="1" x14ac:dyDescent="0.3">
      <c r="C20" s="32" t="s">
        <v>16</v>
      </c>
      <c r="D20" s="17" t="s">
        <v>17</v>
      </c>
      <c r="E20" s="17" t="s">
        <v>18</v>
      </c>
      <c r="F20" s="17" t="s">
        <v>19</v>
      </c>
      <c r="G20" s="13">
        <f>ROUND(G11*0.2475,0)</f>
        <v>482793</v>
      </c>
      <c r="H20" s="18"/>
    </row>
    <row r="21" spans="3:8" ht="15.75" customHeight="1" x14ac:dyDescent="0.3">
      <c r="C21" s="32" t="s">
        <v>20</v>
      </c>
      <c r="D21" s="17"/>
      <c r="E21" s="17"/>
      <c r="F21" s="17" t="s">
        <v>21</v>
      </c>
      <c r="G21" s="19">
        <v>348</v>
      </c>
      <c r="H21" s="18"/>
    </row>
    <row r="22" spans="3:8" ht="21" customHeight="1" x14ac:dyDescent="0.3">
      <c r="C22" s="40" t="s">
        <v>22</v>
      </c>
      <c r="D22" s="40"/>
      <c r="E22" s="40"/>
      <c r="F22" s="40"/>
      <c r="G22" s="40"/>
      <c r="H22" s="7"/>
    </row>
    <row r="23" spans="3:8" x14ac:dyDescent="0.3">
      <c r="C23" s="11"/>
      <c r="D23" s="11"/>
      <c r="E23" s="11"/>
      <c r="F23" s="11"/>
      <c r="G23" s="11"/>
      <c r="H23" s="7"/>
    </row>
    <row r="24" spans="3:8" ht="20.25" customHeight="1" x14ac:dyDescent="0.3">
      <c r="C24" s="36" t="s">
        <v>23</v>
      </c>
      <c r="D24" s="23"/>
      <c r="E24" s="23"/>
      <c r="F24" s="23"/>
      <c r="G24" s="24">
        <f>SUM(G25:G48)</f>
        <v>1567929</v>
      </c>
      <c r="H24" s="7"/>
    </row>
    <row r="25" spans="3:8" ht="13.8" x14ac:dyDescent="0.3">
      <c r="C25" s="35" t="s">
        <v>24</v>
      </c>
      <c r="D25" s="25"/>
      <c r="E25" s="25"/>
      <c r="F25" s="25"/>
      <c r="G25" s="24"/>
      <c r="H25" s="7"/>
    </row>
    <row r="26" spans="3:8" ht="18.75" customHeight="1" x14ac:dyDescent="0.3">
      <c r="C26" s="33" t="s">
        <v>25</v>
      </c>
      <c r="D26" s="26" t="s">
        <v>26</v>
      </c>
      <c r="E26" s="26">
        <v>11</v>
      </c>
      <c r="F26" s="26" t="s">
        <v>8</v>
      </c>
      <c r="G26" s="24">
        <v>4000</v>
      </c>
      <c r="H26" s="18"/>
    </row>
    <row r="27" spans="3:8" ht="18.75" customHeight="1" x14ac:dyDescent="0.3">
      <c r="C27" s="33" t="s">
        <v>27</v>
      </c>
      <c r="D27" s="26"/>
      <c r="E27" s="26">
        <v>21</v>
      </c>
      <c r="F27" s="26" t="s">
        <v>8</v>
      </c>
      <c r="G27" s="24">
        <v>0</v>
      </c>
      <c r="H27" s="18"/>
    </row>
    <row r="28" spans="3:8" ht="18.75" customHeight="1" x14ac:dyDescent="0.3">
      <c r="C28" s="33" t="s">
        <v>28</v>
      </c>
      <c r="D28" s="26"/>
      <c r="E28" s="26">
        <v>22</v>
      </c>
      <c r="F28" s="26" t="s">
        <v>8</v>
      </c>
      <c r="G28" s="24">
        <v>0</v>
      </c>
      <c r="H28" s="27"/>
    </row>
    <row r="29" spans="3:8" ht="18.75" customHeight="1" x14ac:dyDescent="0.3">
      <c r="C29" s="33" t="s">
        <v>29</v>
      </c>
      <c r="D29" s="26"/>
      <c r="E29" s="26">
        <v>24</v>
      </c>
      <c r="F29" s="26" t="s">
        <v>8</v>
      </c>
      <c r="G29" s="24">
        <v>0</v>
      </c>
      <c r="H29" s="18"/>
    </row>
    <row r="30" spans="3:8" ht="18.75" customHeight="1" x14ac:dyDescent="0.3">
      <c r="C30" s="33" t="s">
        <v>30</v>
      </c>
      <c r="D30" s="26"/>
      <c r="E30" s="26">
        <v>25</v>
      </c>
      <c r="F30" s="26" t="s">
        <v>8</v>
      </c>
      <c r="G30" s="24">
        <v>0</v>
      </c>
      <c r="H30" s="27"/>
    </row>
    <row r="31" spans="3:8" ht="18.75" customHeight="1" x14ac:dyDescent="0.3">
      <c r="C31" s="33" t="s">
        <v>31</v>
      </c>
      <c r="D31" s="26"/>
      <c r="E31" s="26">
        <v>32</v>
      </c>
      <c r="F31" s="26">
        <v>200</v>
      </c>
      <c r="G31" s="24">
        <v>1205000</v>
      </c>
      <c r="H31" s="22"/>
    </row>
    <row r="32" spans="3:8" ht="18.75" customHeight="1" x14ac:dyDescent="0.3">
      <c r="C32" s="33" t="s">
        <v>32</v>
      </c>
      <c r="D32" s="26"/>
      <c r="E32" s="26">
        <v>34</v>
      </c>
      <c r="F32" s="26">
        <v>100</v>
      </c>
      <c r="G32" s="24">
        <v>12000</v>
      </c>
      <c r="H32" s="22"/>
    </row>
    <row r="33" spans="3:8" ht="18.75" customHeight="1" x14ac:dyDescent="0.3">
      <c r="C33" s="33" t="s">
        <v>33</v>
      </c>
      <c r="D33" s="26"/>
      <c r="E33" s="26">
        <v>34</v>
      </c>
      <c r="F33" s="26">
        <v>920</v>
      </c>
      <c r="G33" s="24">
        <v>0</v>
      </c>
      <c r="H33" s="28"/>
    </row>
    <row r="34" spans="3:8" ht="18.75" customHeight="1" x14ac:dyDescent="0.3">
      <c r="C34" s="33" t="s">
        <v>34</v>
      </c>
      <c r="D34" s="26"/>
      <c r="E34" s="26" t="s">
        <v>56</v>
      </c>
      <c r="F34" s="26" t="s">
        <v>8</v>
      </c>
      <c r="G34" s="24">
        <v>25036</v>
      </c>
      <c r="H34" s="7"/>
    </row>
    <row r="35" spans="3:8" ht="18.75" customHeight="1" x14ac:dyDescent="0.3">
      <c r="C35" s="34" t="s">
        <v>35</v>
      </c>
      <c r="D35" s="26"/>
      <c r="E35" s="26">
        <v>52</v>
      </c>
      <c r="F35" s="26">
        <v>110</v>
      </c>
      <c r="G35" s="24">
        <v>56000</v>
      </c>
      <c r="H35" s="18"/>
    </row>
    <row r="36" spans="3:8" ht="18.75" customHeight="1" x14ac:dyDescent="0.3">
      <c r="C36" s="34" t="s">
        <v>36</v>
      </c>
      <c r="D36" s="26"/>
      <c r="E36" s="26">
        <v>52</v>
      </c>
      <c r="F36" s="26">
        <v>120</v>
      </c>
      <c r="G36" s="24">
        <v>12500</v>
      </c>
      <c r="H36" s="18"/>
    </row>
    <row r="37" spans="3:8" ht="18.75" customHeight="1" x14ac:dyDescent="0.3">
      <c r="C37" s="34" t="s">
        <v>37</v>
      </c>
      <c r="D37" s="26"/>
      <c r="E37" s="26" t="s">
        <v>38</v>
      </c>
      <c r="F37" s="26" t="s">
        <v>39</v>
      </c>
      <c r="G37" s="24">
        <v>0</v>
      </c>
      <c r="H37" s="18"/>
    </row>
    <row r="38" spans="3:8" ht="18.75" customHeight="1" x14ac:dyDescent="0.3">
      <c r="C38" s="34" t="s">
        <v>40</v>
      </c>
      <c r="D38" s="26"/>
      <c r="E38" s="26">
        <v>52</v>
      </c>
      <c r="F38" s="26">
        <v>500</v>
      </c>
      <c r="G38" s="24">
        <v>14400</v>
      </c>
      <c r="H38" s="18"/>
    </row>
    <row r="39" spans="3:8" ht="18.75" customHeight="1" x14ac:dyDescent="0.3">
      <c r="C39" s="33" t="s">
        <v>41</v>
      </c>
      <c r="D39" s="26"/>
      <c r="E39" s="26">
        <v>91</v>
      </c>
      <c r="F39" s="26" t="s">
        <v>8</v>
      </c>
      <c r="G39" s="24">
        <v>0</v>
      </c>
      <c r="H39" s="22"/>
    </row>
    <row r="40" spans="3:8" ht="18.75" customHeight="1" x14ac:dyDescent="0.3">
      <c r="C40" s="33" t="s">
        <v>42</v>
      </c>
      <c r="D40" s="26"/>
      <c r="E40" s="26">
        <v>92</v>
      </c>
      <c r="F40" s="26">
        <v>100</v>
      </c>
      <c r="G40" s="24">
        <v>3600</v>
      </c>
      <c r="H40" s="18"/>
    </row>
    <row r="41" spans="3:8" ht="18.75" customHeight="1" x14ac:dyDescent="0.3">
      <c r="C41" s="33" t="s">
        <v>43</v>
      </c>
      <c r="D41" s="26"/>
      <c r="E41" s="26">
        <v>92</v>
      </c>
      <c r="F41" s="26">
        <v>200</v>
      </c>
      <c r="G41" s="24">
        <v>22680</v>
      </c>
      <c r="H41" s="18"/>
    </row>
    <row r="42" spans="3:8" ht="18.75" customHeight="1" x14ac:dyDescent="0.3">
      <c r="C42" s="33" t="s">
        <v>44</v>
      </c>
      <c r="D42" s="26"/>
      <c r="E42" s="26" t="s">
        <v>45</v>
      </c>
      <c r="F42" s="26" t="s">
        <v>46</v>
      </c>
      <c r="G42" s="24">
        <v>49000</v>
      </c>
      <c r="H42" s="18"/>
    </row>
    <row r="43" spans="3:8" ht="18.75" customHeight="1" x14ac:dyDescent="0.3">
      <c r="C43" s="33" t="s">
        <v>57</v>
      </c>
      <c r="D43" s="26"/>
      <c r="E43" s="26" t="s">
        <v>58</v>
      </c>
      <c r="F43" s="26" t="s">
        <v>59</v>
      </c>
      <c r="G43" s="24">
        <v>45000</v>
      </c>
      <c r="H43" s="22"/>
    </row>
    <row r="44" spans="3:8" ht="27" customHeight="1" x14ac:dyDescent="0.3">
      <c r="C44" s="33" t="s">
        <v>47</v>
      </c>
      <c r="D44" s="26"/>
      <c r="E44" s="26">
        <v>54</v>
      </c>
      <c r="F44" s="26">
        <v>920</v>
      </c>
      <c r="G44" s="24">
        <v>0</v>
      </c>
      <c r="H44" s="22"/>
    </row>
    <row r="45" spans="3:8" ht="18.75" customHeight="1" x14ac:dyDescent="0.3">
      <c r="C45" s="33" t="s">
        <v>48</v>
      </c>
      <c r="D45" s="26"/>
      <c r="E45" s="26">
        <v>54</v>
      </c>
      <c r="F45" s="26">
        <v>990</v>
      </c>
      <c r="G45" s="24">
        <v>40000</v>
      </c>
      <c r="H45" s="22"/>
    </row>
    <row r="46" spans="3:8" ht="18.75" customHeight="1" x14ac:dyDescent="0.3">
      <c r="C46" s="33" t="s">
        <v>62</v>
      </c>
      <c r="D46" s="26" t="s">
        <v>60</v>
      </c>
      <c r="E46" s="26" t="s">
        <v>18</v>
      </c>
      <c r="F46" s="26" t="s">
        <v>61</v>
      </c>
      <c r="G46" s="24">
        <v>7000</v>
      </c>
      <c r="H46" s="22"/>
    </row>
    <row r="47" spans="3:8" ht="18.75" customHeight="1" x14ac:dyDescent="0.3">
      <c r="C47" s="33" t="s">
        <v>49</v>
      </c>
      <c r="D47" s="26"/>
      <c r="E47" s="26">
        <v>21</v>
      </c>
      <c r="F47" s="26" t="s">
        <v>50</v>
      </c>
      <c r="G47" s="24">
        <v>1713</v>
      </c>
      <c r="H47" s="22"/>
    </row>
    <row r="48" spans="3:8" ht="18.75" customHeight="1" x14ac:dyDescent="0.3">
      <c r="C48" s="33" t="s">
        <v>51</v>
      </c>
      <c r="D48" s="26"/>
      <c r="E48" s="26" t="s">
        <v>18</v>
      </c>
      <c r="F48" s="26" t="s">
        <v>52</v>
      </c>
      <c r="G48" s="24">
        <v>70000</v>
      </c>
      <c r="H48" s="22"/>
    </row>
    <row r="49" spans="4:7" ht="6.75" customHeight="1" x14ac:dyDescent="0.3"/>
    <row r="50" spans="4:7" x14ac:dyDescent="0.3">
      <c r="D50" s="30"/>
      <c r="E50" s="30"/>
      <c r="G50" s="31"/>
    </row>
    <row r="51" spans="4:7" x14ac:dyDescent="0.3">
      <c r="G51" s="31"/>
    </row>
  </sheetData>
  <autoFilter ref="C23:G48"/>
  <mergeCells count="10">
    <mergeCell ref="C10:G10"/>
    <mergeCell ref="C18:G18"/>
    <mergeCell ref="C22:G22"/>
    <mergeCell ref="C3:G3"/>
    <mergeCell ref="C4:G4"/>
    <mergeCell ref="C6:C8"/>
    <mergeCell ref="D6:D8"/>
    <mergeCell ref="E6:E8"/>
    <mergeCell ref="F6:F8"/>
    <mergeCell ref="G6:G8"/>
  </mergeCells>
  <printOptions horizontalCentered="1"/>
  <pageMargins left="0" right="0" top="0.74803149606299213" bottom="0.35433070866141736" header="0.15748031496062992" footer="0.23622047244094491"/>
  <pageSetup paperSize="9" orientation="portrait" horizontalDpi="1200" verticalDpi="1200" r:id="rId1"/>
  <headerFooter alignWithMargins="0"/>
  <ignoredErrors>
    <ignoredError sqref="C12:G13 C26:F28 C29:F33 C44:F44 C45:F45 C15:G20 C14:F14 C22:G25 C21:F21 C35:F42 C34:D34 D43 C48:F48 C47 E47:F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Hikmatov Nodir</dc:creator>
  <cp:lastModifiedBy>Admin</cp:lastModifiedBy>
  <cp:lastPrinted>2022-05-07T11:41:12Z</cp:lastPrinted>
  <dcterms:created xsi:type="dcterms:W3CDTF">2022-05-07T11:35:57Z</dcterms:created>
  <dcterms:modified xsi:type="dcterms:W3CDTF">2022-07-22T05:20:20Z</dcterms:modified>
</cp:coreProperties>
</file>